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  <sheet name="Лист4" sheetId="4" r:id="rId4"/>
  </sheets>
  <definedNames>
    <definedName name="_Hlk177124091" localSheetId="0">Лист1!$B$13</definedName>
  </definedNames>
  <calcPr calcId="145621"/>
</workbook>
</file>

<file path=xl/calcChain.xml><?xml version="1.0" encoding="utf-8"?>
<calcChain xmlns="http://schemas.openxmlformats.org/spreadsheetml/2006/main">
  <c r="H26" i="4" l="1"/>
  <c r="H17" i="4"/>
  <c r="H18" i="4"/>
  <c r="H10" i="3"/>
  <c r="H10" i="2"/>
  <c r="H7" i="2"/>
  <c r="G29" i="4" l="1"/>
  <c r="G7" i="4" s="1"/>
  <c r="G11" i="4" s="1"/>
  <c r="F23" i="1" s="1"/>
  <c r="F29" i="4"/>
  <c r="F7" i="4" s="1"/>
  <c r="F11" i="4" s="1"/>
  <c r="E23" i="1" s="1"/>
  <c r="E29" i="4"/>
  <c r="D29" i="4"/>
  <c r="D22" i="4"/>
  <c r="E22" i="4"/>
  <c r="F22" i="4"/>
  <c r="G22" i="4"/>
  <c r="H29" i="4"/>
  <c r="D20" i="4"/>
  <c r="E20" i="4"/>
  <c r="F20" i="4"/>
  <c r="G20" i="4"/>
  <c r="H13" i="4"/>
  <c r="G13" i="4"/>
  <c r="F13" i="4"/>
  <c r="E13" i="4"/>
  <c r="D13" i="4"/>
  <c r="E7" i="4"/>
  <c r="E11" i="4" s="1"/>
  <c r="D23" i="1" s="1"/>
  <c r="D7" i="4"/>
  <c r="D11" i="4" s="1"/>
  <c r="C23" i="1" s="1"/>
  <c r="C26" i="1" s="1"/>
  <c r="H19" i="3"/>
  <c r="G19" i="3"/>
  <c r="F19" i="3"/>
  <c r="E19" i="3"/>
  <c r="D19" i="3"/>
  <c r="H16" i="3"/>
  <c r="G16" i="3"/>
  <c r="F16" i="3"/>
  <c r="E16" i="3"/>
  <c r="D16" i="3"/>
  <c r="D12" i="3"/>
  <c r="E12" i="3"/>
  <c r="F12" i="3"/>
  <c r="G12" i="3"/>
  <c r="H12" i="3"/>
  <c r="H7" i="3"/>
  <c r="G7" i="3"/>
  <c r="F7" i="3"/>
  <c r="E7" i="3"/>
  <c r="D7" i="3"/>
  <c r="F18" i="1"/>
  <c r="F21" i="1" s="1"/>
  <c r="E18" i="1"/>
  <c r="D18" i="1"/>
  <c r="D21" i="1" s="1"/>
  <c r="C18" i="1"/>
  <c r="D17" i="2"/>
  <c r="E17" i="2"/>
  <c r="F17" i="2"/>
  <c r="G17" i="2"/>
  <c r="H17" i="2"/>
  <c r="H15" i="2"/>
  <c r="G15" i="2"/>
  <c r="F15" i="2"/>
  <c r="E15" i="2"/>
  <c r="D15" i="2"/>
  <c r="H12" i="2"/>
  <c r="G12" i="2"/>
  <c r="F12" i="2"/>
  <c r="E12" i="2"/>
  <c r="D12" i="2"/>
  <c r="G7" i="2"/>
  <c r="F7" i="2"/>
  <c r="E7" i="2"/>
  <c r="D7" i="2"/>
  <c r="F13" i="1"/>
  <c r="E13" i="1"/>
  <c r="D13" i="1"/>
  <c r="C13" i="1"/>
  <c r="G13" i="1" s="1"/>
  <c r="F16" i="1"/>
  <c r="E16" i="1"/>
  <c r="D16" i="1"/>
  <c r="G18" i="1"/>
  <c r="G21" i="1" s="1"/>
  <c r="E21" i="1"/>
  <c r="C21" i="1"/>
  <c r="H20" i="4" l="1"/>
  <c r="H7" i="4" s="1"/>
  <c r="H11" i="4" s="1"/>
  <c r="H22" i="4"/>
  <c r="F26" i="1"/>
  <c r="F7" i="1"/>
  <c r="F10" i="1" s="1"/>
  <c r="E26" i="1"/>
  <c r="E7" i="1"/>
  <c r="E10" i="1" s="1"/>
  <c r="G23" i="1"/>
  <c r="G26" i="1" s="1"/>
  <c r="D7" i="1"/>
  <c r="D10" i="1" s="1"/>
  <c r="D26" i="1"/>
  <c r="G16" i="1"/>
  <c r="C7" i="1"/>
  <c r="C16" i="1"/>
  <c r="C10" i="1" l="1"/>
  <c r="G7" i="1"/>
  <c r="G10" i="1" s="1"/>
</calcChain>
</file>

<file path=xl/sharedStrings.xml><?xml version="1.0" encoding="utf-8"?>
<sst xmlns="http://schemas.openxmlformats.org/spreadsheetml/2006/main" count="140" uniqueCount="49">
  <si>
    <t>4. Финансовое обеспечение муниципальной  (комплексной) программы Егорлыкского сельского поселения.</t>
  </si>
  <si>
    <t>№ п/п</t>
  </si>
  <si>
    <t>Наименование муниципальной  (комплексной) программы, структурного элемента/ источник</t>
  </si>
  <si>
    <t>финансового обеспечения &lt;1&gt;</t>
  </si>
  <si>
    <t>Объем расходов по годам реализации, тыс. рублей</t>
  </si>
  <si>
    <t>Всего</t>
  </si>
  <si>
    <t>1.</t>
  </si>
  <si>
    <t>Муниципальная программа Егорлыкского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 на 2019-2030 годы» (всего), в том числе:</t>
  </si>
  <si>
    <t>Федеральный бюджет</t>
  </si>
  <si>
    <t>-</t>
  </si>
  <si>
    <t>Областной бюджет</t>
  </si>
  <si>
    <t>Местный бюджет (всего)</t>
  </si>
  <si>
    <t>Внебюджетные источники</t>
  </si>
  <si>
    <t>Объем налоговых расходов Егорлыкского сельского поселения (справочно)</t>
  </si>
  <si>
    <t>2.</t>
  </si>
  <si>
    <t>Комплекс процессных мероприятий «Пожарная безопасность» в том числе:</t>
  </si>
  <si>
    <t>Местный бюджет</t>
  </si>
  <si>
    <t>3.</t>
  </si>
  <si>
    <t>Комплекс процессных мероприятий «Защита населения от чрезвычайных ситуаций» в том числе:</t>
  </si>
  <si>
    <t>4.</t>
  </si>
  <si>
    <t>Комплекс процессных мероприятий «Обеспечение безопасности на воде», в том числе:</t>
  </si>
  <si>
    <t>4. Финансовое обеспечение комплекса процессных мероприятий</t>
  </si>
  <si>
    <t xml:space="preserve">Код бюджетной классификации расходов </t>
  </si>
  <si>
    <t>Объем расходов по годам реализации,     тыс. рублей</t>
  </si>
  <si>
    <t>Комплекс процессных мероприятий «Пожарная безопасность» (всего), в том числе:</t>
  </si>
  <si>
    <t>Х</t>
  </si>
  <si>
    <t xml:space="preserve">Местный бюджет  </t>
  </si>
  <si>
    <t>Мероприятие (результат) «Развитие материально-технической базы территориальной ДПО; Обустройство пирса для забора воды пожарным автомобилем»</t>
  </si>
  <si>
    <t>951 0310 04 4 01 24040 240</t>
  </si>
  <si>
    <t xml:space="preserve">Наименование мероприятия (результата)/ источник финансового обеспечения </t>
  </si>
  <si>
    <t>4.Финансовоеобеспечение комплекса процессных мероприятий</t>
  </si>
  <si>
    <t>Код бюджетной классификации расходов &lt;2&gt;</t>
  </si>
  <si>
    <t xml:space="preserve">Всего </t>
  </si>
  <si>
    <t>Комплекс процессных мероприятий «Защита населения от чрезвычайных ситуаций» (всего), в том числе:</t>
  </si>
  <si>
    <t xml:space="preserve">Местный бюджет </t>
  </si>
  <si>
    <t>Мероприятие (результат)всего, в том числе</t>
  </si>
  <si>
    <t>1. Мероприятия по обучению и защите населения от ЧС.</t>
  </si>
  <si>
    <t>X</t>
  </si>
  <si>
    <t>951 0310 04 4 02 24580 240</t>
  </si>
  <si>
    <t>Наименование мероприятия (результата)/ источник финансового обеспечения &lt;1&gt;</t>
  </si>
  <si>
    <t>Код бюджетной классификации расходов</t>
  </si>
  <si>
    <t>Объем расходов по годам реализации, тыс.рублей</t>
  </si>
  <si>
    <t>Комплекс процессных мероприятий  «Обеспечение безопасности на воде»</t>
  </si>
  <si>
    <t xml:space="preserve"> (всего), в том числе:</t>
  </si>
  <si>
    <t>Мероприятие (результат)</t>
  </si>
  <si>
    <t>1. «Мероприятия по обеспечению безопасности на воде»</t>
  </si>
  <si>
    <t>951 0310 04 4 03 24060 240</t>
  </si>
  <si>
    <t>2. «Мероприятия по декларированию безопасности муниципальной собственности»</t>
  </si>
  <si>
    <t>Наименование мероприятия (результата)/ источник финансового обеспечения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</si>
</sst>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_-* #,##0.0\ _₽_-;\-* #,##0.0\ _₽_-;_-* &quot;-&quot;?\ _₽_-;_-@_-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/>
    <xf numFmtId="0" fontId="3" fillId="0" borderId="1" xfId="0" applyFont="1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1" fillId="0" borderId="1" xfId="0" applyFont="1" applyBorder="1"/>
    <xf numFmtId="164" fontId="0" fillId="0" borderId="1" xfId="0" applyNumberFormat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7"/>
  <sheetViews>
    <sheetView tabSelected="1" workbookViewId="0">
      <selection activeCell="A2" sqref="A2:XFD2"/>
    </sheetView>
  </sheetViews>
  <sheetFormatPr defaultRowHeight="15" x14ac:dyDescent="0.25"/>
  <cols>
    <col min="1" max="1" width="3" customWidth="1"/>
    <col min="2" max="2" width="32.28515625" customWidth="1"/>
  </cols>
  <sheetData>
    <row r="2" spans="1:7" ht="26.25" customHeight="1" x14ac:dyDescent="0.25">
      <c r="A2" s="23" t="s">
        <v>0</v>
      </c>
      <c r="B2" s="23"/>
      <c r="C2" s="23"/>
      <c r="D2" s="23"/>
      <c r="E2" s="23"/>
      <c r="F2" s="23"/>
      <c r="G2" s="23"/>
    </row>
    <row r="4" spans="1:7" ht="60" x14ac:dyDescent="0.25">
      <c r="A4" s="2" t="s">
        <v>1</v>
      </c>
      <c r="B4" s="4" t="s">
        <v>2</v>
      </c>
      <c r="C4" s="19" t="s">
        <v>4</v>
      </c>
      <c r="D4" s="20"/>
      <c r="E4" s="20"/>
      <c r="F4" s="20"/>
      <c r="G4" s="21"/>
    </row>
    <row r="5" spans="1:7" x14ac:dyDescent="0.25">
      <c r="A5" s="2"/>
      <c r="B5" s="2" t="s">
        <v>3</v>
      </c>
      <c r="C5" s="2">
        <v>2025</v>
      </c>
      <c r="D5" s="2">
        <v>2026</v>
      </c>
      <c r="E5" s="2">
        <v>2027</v>
      </c>
      <c r="F5" s="2">
        <v>2028</v>
      </c>
      <c r="G5" s="2" t="s">
        <v>5</v>
      </c>
    </row>
    <row r="6" spans="1:7" x14ac:dyDescent="0.25">
      <c r="A6" s="2">
        <v>1</v>
      </c>
      <c r="B6" s="2">
        <v>3</v>
      </c>
      <c r="C6" s="2">
        <v>4</v>
      </c>
      <c r="D6" s="2">
        <v>5</v>
      </c>
      <c r="E6" s="2">
        <v>6</v>
      </c>
      <c r="F6" s="2">
        <v>7</v>
      </c>
      <c r="G6" s="2">
        <v>8</v>
      </c>
    </row>
    <row r="7" spans="1:7" ht="142.5" customHeight="1" x14ac:dyDescent="0.25">
      <c r="A7" s="2" t="s">
        <v>6</v>
      </c>
      <c r="B7" s="12" t="s">
        <v>7</v>
      </c>
      <c r="C7" s="2">
        <f>SUM(C13,C21,C23)</f>
        <v>626.6</v>
      </c>
      <c r="D7" s="2">
        <f>SUM(D13,D18,D23)</f>
        <v>651.29999999999995</v>
      </c>
      <c r="E7" s="2">
        <f>SUM(E13,E18,E23)</f>
        <v>129.6</v>
      </c>
      <c r="F7" s="2">
        <f>SUM(F13,F18,F23)</f>
        <v>80</v>
      </c>
      <c r="G7" s="17">
        <f>SUM(C7:F7)</f>
        <v>1487.5</v>
      </c>
    </row>
    <row r="8" spans="1:7" x14ac:dyDescent="0.25">
      <c r="A8" s="2"/>
      <c r="B8" s="2" t="s">
        <v>8</v>
      </c>
      <c r="C8" s="2"/>
      <c r="D8" s="2"/>
      <c r="E8" s="2"/>
      <c r="F8" s="2"/>
      <c r="G8" s="2"/>
    </row>
    <row r="9" spans="1:7" x14ac:dyDescent="0.25">
      <c r="A9" s="2"/>
      <c r="B9" s="2" t="s">
        <v>10</v>
      </c>
      <c r="C9" s="2"/>
      <c r="D9" s="2"/>
      <c r="E9" s="2"/>
      <c r="F9" s="2"/>
      <c r="G9" s="2"/>
    </row>
    <row r="10" spans="1:7" x14ac:dyDescent="0.25">
      <c r="A10" s="2"/>
      <c r="B10" s="2" t="s">
        <v>11</v>
      </c>
      <c r="C10" s="2">
        <f>C7</f>
        <v>626.6</v>
      </c>
      <c r="D10" s="2">
        <f>D7</f>
        <v>651.29999999999995</v>
      </c>
      <c r="E10" s="2">
        <f>E7</f>
        <v>129.6</v>
      </c>
      <c r="F10" s="2">
        <f>F7</f>
        <v>80</v>
      </c>
      <c r="G10" s="17">
        <f>G7</f>
        <v>1487.5</v>
      </c>
    </row>
    <row r="11" spans="1:7" x14ac:dyDescent="0.25">
      <c r="A11" s="2"/>
      <c r="B11" s="2" t="s">
        <v>12</v>
      </c>
      <c r="C11" s="2"/>
      <c r="D11" s="2"/>
      <c r="E11" s="2"/>
      <c r="F11" s="2"/>
      <c r="G11" s="2"/>
    </row>
    <row r="12" spans="1:7" ht="45" x14ac:dyDescent="0.25">
      <c r="A12" s="2"/>
      <c r="B12" s="4" t="s">
        <v>13</v>
      </c>
      <c r="C12" s="2"/>
      <c r="D12" s="2"/>
      <c r="E12" s="2"/>
      <c r="F12" s="2"/>
      <c r="G12" s="2"/>
    </row>
    <row r="13" spans="1:7" ht="49.5" customHeight="1" x14ac:dyDescent="0.25">
      <c r="A13" s="2" t="s">
        <v>14</v>
      </c>
      <c r="B13" s="4" t="s">
        <v>15</v>
      </c>
      <c r="C13" s="2">
        <f>Лист2!D7</f>
        <v>0</v>
      </c>
      <c r="D13" s="2">
        <f>Лист2!E7</f>
        <v>181.4</v>
      </c>
      <c r="E13" s="2">
        <f>Лист2!F7</f>
        <v>85</v>
      </c>
      <c r="F13" s="2">
        <f>Лист2!G7</f>
        <v>35</v>
      </c>
      <c r="G13" s="2">
        <f>SUM(C13:F13)</f>
        <v>301.39999999999998</v>
      </c>
    </row>
    <row r="14" spans="1:7" x14ac:dyDescent="0.25">
      <c r="A14" s="2"/>
      <c r="B14" s="2" t="s">
        <v>8</v>
      </c>
      <c r="C14" s="2"/>
      <c r="D14" s="2"/>
      <c r="E14" s="2"/>
      <c r="F14" s="2"/>
      <c r="G14" s="2"/>
    </row>
    <row r="15" spans="1:7" x14ac:dyDescent="0.25">
      <c r="A15" s="2"/>
      <c r="B15" s="2" t="s">
        <v>10</v>
      </c>
      <c r="C15" s="2"/>
      <c r="D15" s="2"/>
      <c r="E15" s="2"/>
      <c r="F15" s="2"/>
      <c r="G15" s="2"/>
    </row>
    <row r="16" spans="1:7" x14ac:dyDescent="0.25">
      <c r="A16" s="2"/>
      <c r="B16" s="2" t="s">
        <v>16</v>
      </c>
      <c r="C16" s="2">
        <f>C13</f>
        <v>0</v>
      </c>
      <c r="D16" s="2">
        <f>D13</f>
        <v>181.4</v>
      </c>
      <c r="E16" s="2">
        <f>E13</f>
        <v>85</v>
      </c>
      <c r="F16" s="2">
        <f>F13</f>
        <v>35</v>
      </c>
      <c r="G16" s="2">
        <f>G13</f>
        <v>301.39999999999998</v>
      </c>
    </row>
    <row r="17" spans="1:7" x14ac:dyDescent="0.25">
      <c r="A17" s="2"/>
      <c r="B17" s="2" t="s">
        <v>12</v>
      </c>
      <c r="C17" s="2"/>
      <c r="D17" s="2"/>
      <c r="E17" s="2"/>
      <c r="F17" s="2"/>
      <c r="G17" s="2"/>
    </row>
    <row r="18" spans="1:7" ht="66" customHeight="1" x14ac:dyDescent="0.25">
      <c r="A18" s="2" t="s">
        <v>17</v>
      </c>
      <c r="B18" s="4" t="s">
        <v>18</v>
      </c>
      <c r="C18" s="5">
        <f>Лист3!D10</f>
        <v>26.6</v>
      </c>
      <c r="D18" s="5">
        <f>Лист3!E10</f>
        <v>12</v>
      </c>
      <c r="E18" s="5">
        <f>Лист3!F10</f>
        <v>15</v>
      </c>
      <c r="F18" s="5">
        <f>Лист3!G10</f>
        <v>15</v>
      </c>
      <c r="G18" s="2">
        <f>SUM(C18:F18)</f>
        <v>68.599999999999994</v>
      </c>
    </row>
    <row r="19" spans="1:7" x14ac:dyDescent="0.25">
      <c r="A19" s="2"/>
      <c r="B19" s="2" t="s">
        <v>8</v>
      </c>
      <c r="C19" s="2"/>
      <c r="D19" s="2"/>
      <c r="E19" s="2"/>
      <c r="F19" s="2"/>
      <c r="G19" s="2"/>
    </row>
    <row r="20" spans="1:7" x14ac:dyDescent="0.25">
      <c r="A20" s="2"/>
      <c r="B20" s="2" t="s">
        <v>10</v>
      </c>
      <c r="C20" s="2"/>
      <c r="D20" s="2"/>
      <c r="E20" s="2"/>
      <c r="F20" s="2"/>
      <c r="G20" s="2"/>
    </row>
    <row r="21" spans="1:7" x14ac:dyDescent="0.25">
      <c r="A21" s="2"/>
      <c r="B21" s="2" t="s">
        <v>16</v>
      </c>
      <c r="C21" s="2">
        <f>C18</f>
        <v>26.6</v>
      </c>
      <c r="D21" s="2">
        <f>D18</f>
        <v>12</v>
      </c>
      <c r="E21" s="2">
        <f>E18</f>
        <v>15</v>
      </c>
      <c r="F21" s="2">
        <f>F18</f>
        <v>15</v>
      </c>
      <c r="G21" s="2">
        <f>G18</f>
        <v>68.599999999999994</v>
      </c>
    </row>
    <row r="22" spans="1:7" x14ac:dyDescent="0.25">
      <c r="A22" s="2"/>
      <c r="B22" s="2" t="s">
        <v>12</v>
      </c>
      <c r="C22" s="2"/>
      <c r="D22" s="2"/>
      <c r="E22" s="2"/>
      <c r="F22" s="2"/>
      <c r="G22" s="2"/>
    </row>
    <row r="23" spans="1:7" ht="60.75" customHeight="1" x14ac:dyDescent="0.25">
      <c r="A23" s="2" t="s">
        <v>19</v>
      </c>
      <c r="B23" s="4" t="s">
        <v>20</v>
      </c>
      <c r="C23" s="2">
        <f>Лист4!D11</f>
        <v>600</v>
      </c>
      <c r="D23" s="2">
        <f>Лист4!E11</f>
        <v>457.9</v>
      </c>
      <c r="E23" s="2">
        <f>Лист4!F11</f>
        <v>29.6</v>
      </c>
      <c r="F23" s="2">
        <f>Лист4!G11</f>
        <v>30</v>
      </c>
      <c r="G23" s="2">
        <f>SUM(C23:F23)</f>
        <v>1117.5</v>
      </c>
    </row>
    <row r="24" spans="1:7" x14ac:dyDescent="0.25">
      <c r="A24" s="2"/>
      <c r="B24" s="2" t="s">
        <v>8</v>
      </c>
      <c r="C24" s="2"/>
      <c r="D24" s="2"/>
      <c r="E24" s="2"/>
      <c r="F24" s="2"/>
      <c r="G24" s="2"/>
    </row>
    <row r="25" spans="1:7" x14ac:dyDescent="0.25">
      <c r="A25" s="2"/>
      <c r="B25" s="2" t="s">
        <v>10</v>
      </c>
      <c r="C25" s="2"/>
      <c r="D25" s="2"/>
      <c r="E25" s="2"/>
      <c r="F25" s="2"/>
      <c r="G25" s="2"/>
    </row>
    <row r="26" spans="1:7" x14ac:dyDescent="0.25">
      <c r="A26" s="2"/>
      <c r="B26" s="2" t="s">
        <v>16</v>
      </c>
      <c r="C26" s="2">
        <f>C23</f>
        <v>600</v>
      </c>
      <c r="D26" s="2">
        <f>D23</f>
        <v>457.9</v>
      </c>
      <c r="E26" s="2">
        <f>E23</f>
        <v>29.6</v>
      </c>
      <c r="F26" s="2">
        <f>F23</f>
        <v>30</v>
      </c>
      <c r="G26" s="2">
        <f>G23</f>
        <v>1117.5</v>
      </c>
    </row>
    <row r="27" spans="1:7" x14ac:dyDescent="0.25">
      <c r="A27" s="2"/>
      <c r="B27" s="2" t="s">
        <v>12</v>
      </c>
      <c r="C27" s="2"/>
      <c r="D27" s="2"/>
      <c r="E27" s="2"/>
      <c r="F27" s="2"/>
      <c r="G27" s="2"/>
    </row>
  </sheetData>
  <mergeCells count="2">
    <mergeCell ref="A2:G2"/>
    <mergeCell ref="C4:G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workbookViewId="0">
      <selection activeCell="B6" sqref="B6"/>
    </sheetView>
  </sheetViews>
  <sheetFormatPr defaultRowHeight="15" x14ac:dyDescent="0.25"/>
  <cols>
    <col min="1" max="1" width="3" customWidth="1"/>
    <col min="2" max="2" width="31.7109375" customWidth="1"/>
    <col min="3" max="3" width="12" customWidth="1"/>
    <col min="4" max="4" width="5.85546875" customWidth="1"/>
    <col min="6" max="6" width="6.42578125" customWidth="1"/>
  </cols>
  <sheetData>
    <row r="2" spans="1:9" x14ac:dyDescent="0.25">
      <c r="B2" s="18" t="s">
        <v>21</v>
      </c>
      <c r="C2" s="18"/>
      <c r="D2" s="18"/>
      <c r="E2" s="18"/>
      <c r="F2" s="18"/>
      <c r="G2" s="18"/>
      <c r="H2" s="18"/>
      <c r="I2" s="18"/>
    </row>
    <row r="4" spans="1:9" ht="75.75" customHeight="1" x14ac:dyDescent="0.25">
      <c r="A4" s="13" t="s">
        <v>1</v>
      </c>
      <c r="B4" s="12" t="s">
        <v>29</v>
      </c>
      <c r="C4" s="12" t="s">
        <v>22</v>
      </c>
      <c r="D4" s="22" t="s">
        <v>23</v>
      </c>
      <c r="E4" s="22"/>
      <c r="F4" s="22"/>
      <c r="G4" s="22"/>
      <c r="H4" s="22"/>
    </row>
    <row r="5" spans="1:9" x14ac:dyDescent="0.25">
      <c r="A5" s="7"/>
      <c r="B5" s="7"/>
      <c r="C5" s="7"/>
      <c r="D5" s="7">
        <v>2025</v>
      </c>
      <c r="E5" s="7">
        <v>2026</v>
      </c>
      <c r="F5" s="7">
        <v>2027</v>
      </c>
      <c r="G5" s="7">
        <v>2028</v>
      </c>
      <c r="H5" s="7" t="s">
        <v>5</v>
      </c>
    </row>
    <row r="6" spans="1:9" x14ac:dyDescent="0.25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</row>
    <row r="7" spans="1:9" ht="60" x14ac:dyDescent="0.25">
      <c r="A7" s="2" t="s">
        <v>6</v>
      </c>
      <c r="B7" s="12" t="s">
        <v>24</v>
      </c>
      <c r="C7" s="15" t="s">
        <v>25</v>
      </c>
      <c r="D7" s="2">
        <f>D10</f>
        <v>0</v>
      </c>
      <c r="E7" s="2">
        <f>E10</f>
        <v>181.4</v>
      </c>
      <c r="F7" s="2">
        <f>F10</f>
        <v>85</v>
      </c>
      <c r="G7" s="2">
        <f>G10</f>
        <v>35</v>
      </c>
      <c r="H7" s="2">
        <f>H10</f>
        <v>301.39999999999998</v>
      </c>
    </row>
    <row r="8" spans="1:9" x14ac:dyDescent="0.25">
      <c r="A8" s="2"/>
      <c r="B8" s="2" t="s">
        <v>8</v>
      </c>
      <c r="C8" s="2"/>
      <c r="D8" s="2"/>
      <c r="E8" s="2"/>
      <c r="F8" s="2"/>
      <c r="G8" s="2"/>
      <c r="H8" s="2"/>
    </row>
    <row r="9" spans="1:9" x14ac:dyDescent="0.25">
      <c r="A9" s="2"/>
      <c r="B9" s="2" t="s">
        <v>10</v>
      </c>
      <c r="C9" s="2"/>
      <c r="D9" s="2"/>
      <c r="E9" s="2"/>
      <c r="F9" s="2"/>
      <c r="G9" s="2"/>
      <c r="H9" s="2"/>
    </row>
    <row r="10" spans="1:9" x14ac:dyDescent="0.25">
      <c r="A10" s="2"/>
      <c r="B10" s="2" t="s">
        <v>26</v>
      </c>
      <c r="C10" s="2"/>
      <c r="D10" s="16">
        <v>0</v>
      </c>
      <c r="E10" s="16">
        <v>181.4</v>
      </c>
      <c r="F10" s="16">
        <v>85</v>
      </c>
      <c r="G10" s="16">
        <v>35</v>
      </c>
      <c r="H10" s="5">
        <f>SUM(D10:G10)</f>
        <v>301.39999999999998</v>
      </c>
    </row>
    <row r="11" spans="1:9" x14ac:dyDescent="0.25">
      <c r="A11" s="2"/>
      <c r="B11" s="2" t="s">
        <v>12</v>
      </c>
      <c r="C11" s="2"/>
      <c r="D11" s="2"/>
      <c r="E11" s="2"/>
      <c r="F11" s="2"/>
      <c r="G11" s="2"/>
      <c r="H11" s="2"/>
    </row>
    <row r="12" spans="1:9" ht="96" customHeight="1" x14ac:dyDescent="0.25">
      <c r="A12" s="2"/>
      <c r="B12" s="12" t="s">
        <v>27</v>
      </c>
      <c r="C12" s="2"/>
      <c r="D12" s="2">
        <f>D10</f>
        <v>0</v>
      </c>
      <c r="E12" s="2">
        <f>E10</f>
        <v>181.4</v>
      </c>
      <c r="F12" s="2">
        <f>F10</f>
        <v>85</v>
      </c>
      <c r="G12" s="2">
        <f>G10</f>
        <v>35</v>
      </c>
      <c r="H12" s="2">
        <f>H10</f>
        <v>301.39999999999998</v>
      </c>
    </row>
    <row r="13" spans="1:9" x14ac:dyDescent="0.25">
      <c r="A13" s="2"/>
      <c r="B13" s="2" t="s">
        <v>8</v>
      </c>
      <c r="C13" s="2"/>
      <c r="D13" s="2"/>
      <c r="E13" s="2"/>
      <c r="F13" s="2"/>
      <c r="G13" s="2"/>
      <c r="H13" s="2"/>
    </row>
    <row r="14" spans="1:9" x14ac:dyDescent="0.25">
      <c r="A14" s="2"/>
      <c r="B14" s="2" t="s">
        <v>10</v>
      </c>
      <c r="C14" s="2"/>
      <c r="D14" s="2"/>
      <c r="E14" s="2"/>
      <c r="F14" s="2"/>
      <c r="G14" s="2"/>
      <c r="H14" s="2"/>
    </row>
    <row r="15" spans="1:9" x14ac:dyDescent="0.25">
      <c r="A15" s="2"/>
      <c r="B15" s="2" t="s">
        <v>26</v>
      </c>
      <c r="C15" s="2"/>
      <c r="D15" s="2">
        <f>D10</f>
        <v>0</v>
      </c>
      <c r="E15" s="2">
        <f>E10</f>
        <v>181.4</v>
      </c>
      <c r="F15" s="2">
        <f>F10</f>
        <v>85</v>
      </c>
      <c r="G15" s="2">
        <f>G10</f>
        <v>35</v>
      </c>
      <c r="H15" s="2">
        <f>H10</f>
        <v>301.39999999999998</v>
      </c>
    </row>
    <row r="16" spans="1:9" x14ac:dyDescent="0.25">
      <c r="A16" s="2"/>
      <c r="B16" s="2" t="s">
        <v>12</v>
      </c>
      <c r="C16" s="2"/>
      <c r="D16" s="2"/>
      <c r="E16" s="2"/>
      <c r="F16" s="2"/>
      <c r="G16" s="2"/>
      <c r="H16" s="2"/>
    </row>
    <row r="17" spans="1:8" ht="45" x14ac:dyDescent="0.25">
      <c r="A17" s="2"/>
      <c r="B17" s="2"/>
      <c r="C17" s="4" t="s">
        <v>28</v>
      </c>
      <c r="D17" s="2">
        <f>D10</f>
        <v>0</v>
      </c>
      <c r="E17" s="2">
        <f>E10</f>
        <v>181.4</v>
      </c>
      <c r="F17" s="2">
        <f>F10</f>
        <v>85</v>
      </c>
      <c r="G17" s="2">
        <f>G10</f>
        <v>35</v>
      </c>
      <c r="H17" s="2">
        <f>H10</f>
        <v>301.39999999999998</v>
      </c>
    </row>
  </sheetData>
  <mergeCells count="2">
    <mergeCell ref="B2:I2"/>
    <mergeCell ref="D4:H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"/>
  <sheetViews>
    <sheetView workbookViewId="0">
      <selection activeCell="D4" sqref="D4:H4"/>
    </sheetView>
  </sheetViews>
  <sheetFormatPr defaultRowHeight="15" x14ac:dyDescent="0.25"/>
  <cols>
    <col min="1" max="1" width="3.140625" customWidth="1"/>
    <col min="2" max="2" width="29.28515625" customWidth="1"/>
    <col min="3" max="3" width="12.42578125" customWidth="1"/>
    <col min="4" max="4" width="7.7109375" customWidth="1"/>
    <col min="5" max="5" width="6.85546875" customWidth="1"/>
    <col min="6" max="6" width="7" customWidth="1"/>
  </cols>
  <sheetData>
    <row r="2" spans="1:8" x14ac:dyDescent="0.25">
      <c r="B2" s="18" t="s">
        <v>30</v>
      </c>
      <c r="C2" s="18"/>
      <c r="D2" s="18"/>
      <c r="E2" s="18"/>
      <c r="F2" s="18"/>
      <c r="G2" s="18"/>
      <c r="H2" s="18"/>
    </row>
    <row r="4" spans="1:8" ht="46.5" customHeight="1" x14ac:dyDescent="0.25">
      <c r="A4" s="2" t="s">
        <v>1</v>
      </c>
      <c r="B4" s="12" t="s">
        <v>39</v>
      </c>
      <c r="C4" s="4" t="s">
        <v>31</v>
      </c>
      <c r="D4" s="27" t="s">
        <v>4</v>
      </c>
      <c r="E4" s="28"/>
      <c r="F4" s="28"/>
      <c r="G4" s="28"/>
      <c r="H4" s="29"/>
    </row>
    <row r="5" spans="1:8" x14ac:dyDescent="0.25">
      <c r="A5" s="2"/>
      <c r="B5" s="4"/>
      <c r="C5" s="4"/>
      <c r="D5" s="14">
        <v>2025</v>
      </c>
      <c r="E5" s="14">
        <v>2026</v>
      </c>
      <c r="F5" s="14">
        <v>2027</v>
      </c>
      <c r="G5" s="14">
        <v>2028</v>
      </c>
      <c r="H5" s="11" t="s">
        <v>32</v>
      </c>
    </row>
    <row r="6" spans="1:8" x14ac:dyDescent="0.25">
      <c r="A6" s="2">
        <v>1</v>
      </c>
      <c r="B6" s="4">
        <v>2</v>
      </c>
      <c r="C6" s="4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</row>
    <row r="7" spans="1:8" ht="60" customHeight="1" x14ac:dyDescent="0.25">
      <c r="A7" s="2" t="s">
        <v>6</v>
      </c>
      <c r="B7" s="4" t="s">
        <v>33</v>
      </c>
      <c r="C7" s="4" t="s">
        <v>25</v>
      </c>
      <c r="D7" s="2">
        <f>D10</f>
        <v>26.6</v>
      </c>
      <c r="E7" s="2">
        <f>E10</f>
        <v>12</v>
      </c>
      <c r="F7" s="2">
        <f>F10</f>
        <v>15</v>
      </c>
      <c r="G7" s="2">
        <f>G10</f>
        <v>15</v>
      </c>
      <c r="H7" s="2">
        <f>H10</f>
        <v>68.599999999999994</v>
      </c>
    </row>
    <row r="8" spans="1:8" ht="27" customHeight="1" x14ac:dyDescent="0.25">
      <c r="A8" s="2"/>
      <c r="B8" s="4" t="s">
        <v>8</v>
      </c>
      <c r="C8" s="4"/>
      <c r="D8" s="2"/>
      <c r="E8" s="2"/>
      <c r="F8" s="2"/>
      <c r="G8" s="2"/>
      <c r="H8" s="2"/>
    </row>
    <row r="9" spans="1:8" ht="25.5" customHeight="1" x14ac:dyDescent="0.25">
      <c r="A9" s="2"/>
      <c r="B9" s="4" t="s">
        <v>10</v>
      </c>
      <c r="C9" s="4"/>
      <c r="D9" s="2"/>
      <c r="E9" s="2"/>
      <c r="F9" s="2"/>
      <c r="G9" s="2"/>
      <c r="H9" s="2"/>
    </row>
    <row r="10" spans="1:8" ht="24.75" customHeight="1" x14ac:dyDescent="0.25">
      <c r="A10" s="2"/>
      <c r="B10" s="4" t="s">
        <v>34</v>
      </c>
      <c r="C10" s="4"/>
      <c r="D10" s="6">
        <v>26.6</v>
      </c>
      <c r="E10" s="6">
        <v>12</v>
      </c>
      <c r="F10" s="6">
        <v>15</v>
      </c>
      <c r="G10" s="6">
        <v>15</v>
      </c>
      <c r="H10" s="2">
        <f>SUM(D10:G10)</f>
        <v>68.599999999999994</v>
      </c>
    </row>
    <row r="11" spans="1:8" ht="24.75" customHeight="1" x14ac:dyDescent="0.25">
      <c r="A11" s="2"/>
      <c r="B11" s="4" t="s">
        <v>12</v>
      </c>
      <c r="C11" s="4"/>
      <c r="D11" s="2"/>
      <c r="E11" s="2"/>
      <c r="F11" s="2"/>
      <c r="G11" s="2"/>
      <c r="H11" s="2"/>
    </row>
    <row r="12" spans="1:8" ht="26.25" customHeight="1" x14ac:dyDescent="0.25">
      <c r="A12" s="2">
        <v>2</v>
      </c>
      <c r="B12" s="4" t="s">
        <v>35</v>
      </c>
      <c r="C12" s="4" t="s">
        <v>37</v>
      </c>
      <c r="D12" s="2">
        <f>D10</f>
        <v>26.6</v>
      </c>
      <c r="E12" s="2">
        <f>E10</f>
        <v>12</v>
      </c>
      <c r="F12" s="2">
        <f>F10</f>
        <v>15</v>
      </c>
      <c r="G12" s="2">
        <f>G10</f>
        <v>15</v>
      </c>
      <c r="H12" s="2">
        <f>H10</f>
        <v>68.599999999999994</v>
      </c>
    </row>
    <row r="13" spans="1:8" ht="33" customHeight="1" x14ac:dyDescent="0.25">
      <c r="A13" s="2"/>
      <c r="B13" s="4" t="s">
        <v>36</v>
      </c>
      <c r="C13" s="4"/>
      <c r="D13" s="2"/>
      <c r="E13" s="2"/>
      <c r="F13" s="2"/>
      <c r="G13" s="2"/>
      <c r="H13" s="2"/>
    </row>
    <row r="14" spans="1:8" ht="15" customHeight="1" x14ac:dyDescent="0.25">
      <c r="A14" s="2"/>
      <c r="B14" s="4" t="s">
        <v>8</v>
      </c>
      <c r="C14" s="4"/>
      <c r="D14" s="2"/>
      <c r="E14" s="2"/>
      <c r="F14" s="2"/>
      <c r="G14" s="2"/>
      <c r="H14" s="2"/>
    </row>
    <row r="15" spans="1:8" ht="15" customHeight="1" x14ac:dyDescent="0.25">
      <c r="A15" s="2"/>
      <c r="B15" s="4" t="s">
        <v>10</v>
      </c>
      <c r="C15" s="4"/>
      <c r="D15" s="2"/>
      <c r="E15" s="2"/>
      <c r="F15" s="2"/>
      <c r="G15" s="2"/>
      <c r="H15" s="2"/>
    </row>
    <row r="16" spans="1:8" ht="15.75" customHeight="1" x14ac:dyDescent="0.25">
      <c r="A16" s="2"/>
      <c r="B16" s="4" t="s">
        <v>16</v>
      </c>
      <c r="C16" s="4"/>
      <c r="D16" s="2">
        <f>D10</f>
        <v>26.6</v>
      </c>
      <c r="E16" s="2">
        <f>E10</f>
        <v>12</v>
      </c>
      <c r="F16" s="2">
        <f>F10</f>
        <v>15</v>
      </c>
      <c r="G16" s="2">
        <f>G10</f>
        <v>15</v>
      </c>
      <c r="H16" s="2">
        <f>H10</f>
        <v>68.599999999999994</v>
      </c>
    </row>
    <row r="17" spans="1:8" ht="18" customHeight="1" x14ac:dyDescent="0.25">
      <c r="A17" s="2"/>
      <c r="B17" s="4" t="s">
        <v>12</v>
      </c>
      <c r="C17" s="4"/>
      <c r="D17" s="2"/>
      <c r="E17" s="2"/>
      <c r="F17" s="2"/>
      <c r="G17" s="2"/>
      <c r="H17" s="2"/>
    </row>
    <row r="18" spans="1:8" x14ac:dyDescent="0.25">
      <c r="A18" s="2"/>
      <c r="B18" s="4"/>
      <c r="C18" s="4"/>
      <c r="D18" s="2"/>
      <c r="E18" s="2"/>
      <c r="F18" s="2"/>
      <c r="G18" s="2"/>
      <c r="H18" s="2"/>
    </row>
    <row r="19" spans="1:8" ht="30" x14ac:dyDescent="0.25">
      <c r="A19" s="2"/>
      <c r="B19" s="4"/>
      <c r="C19" s="4" t="s">
        <v>38</v>
      </c>
      <c r="D19" s="2">
        <f>D10</f>
        <v>26.6</v>
      </c>
      <c r="E19" s="2">
        <f>E10</f>
        <v>12</v>
      </c>
      <c r="F19" s="2">
        <f>F10</f>
        <v>15</v>
      </c>
      <c r="G19" s="2">
        <f>G10</f>
        <v>15</v>
      </c>
      <c r="H19" s="2">
        <f>H10</f>
        <v>68.599999999999994</v>
      </c>
    </row>
  </sheetData>
  <mergeCells count="2">
    <mergeCell ref="B2:H2"/>
    <mergeCell ref="D4:H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9"/>
  <sheetViews>
    <sheetView zoomScaleNormal="100" workbookViewId="0">
      <selection activeCell="C29" sqref="C29"/>
    </sheetView>
  </sheetViews>
  <sheetFormatPr defaultRowHeight="15" x14ac:dyDescent="0.25"/>
  <cols>
    <col min="1" max="1" width="3.42578125" customWidth="1"/>
    <col min="2" max="2" width="26" customWidth="1"/>
    <col min="3" max="3" width="12.140625" customWidth="1"/>
    <col min="4" max="4" width="8.42578125" customWidth="1"/>
    <col min="5" max="5" width="8.7109375" customWidth="1"/>
    <col min="6" max="6" width="8" customWidth="1"/>
    <col min="7" max="7" width="8.140625" customWidth="1"/>
    <col min="8" max="8" width="10.140625" customWidth="1"/>
  </cols>
  <sheetData>
    <row r="2" spans="1:8" x14ac:dyDescent="0.25">
      <c r="A2" s="1"/>
      <c r="B2" s="23" t="s">
        <v>30</v>
      </c>
      <c r="C2" s="23"/>
      <c r="D2" s="23"/>
      <c r="E2" s="23"/>
      <c r="F2" s="23"/>
      <c r="G2" s="23"/>
      <c r="H2" s="1"/>
    </row>
    <row r="4" spans="1:8" ht="75" x14ac:dyDescent="0.25">
      <c r="A4" s="2" t="s">
        <v>1</v>
      </c>
      <c r="B4" s="3" t="s">
        <v>48</v>
      </c>
      <c r="C4" s="3" t="s">
        <v>40</v>
      </c>
      <c r="D4" s="24" t="s">
        <v>41</v>
      </c>
      <c r="E4" s="25"/>
      <c r="F4" s="25"/>
      <c r="G4" s="25"/>
      <c r="H4" s="26"/>
    </row>
    <row r="5" spans="1:8" x14ac:dyDescent="0.25">
      <c r="A5" s="2"/>
      <c r="B5" s="2"/>
      <c r="C5" s="2"/>
      <c r="D5" s="2">
        <v>2025</v>
      </c>
      <c r="E5" s="2">
        <v>2026</v>
      </c>
      <c r="F5" s="2">
        <v>2027</v>
      </c>
      <c r="G5" s="2">
        <v>2028</v>
      </c>
      <c r="H5" s="2" t="s">
        <v>5</v>
      </c>
    </row>
    <row r="6" spans="1:8" x14ac:dyDescent="0.25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</row>
    <row r="7" spans="1:8" ht="60" x14ac:dyDescent="0.25">
      <c r="A7" s="2" t="s">
        <v>6</v>
      </c>
      <c r="B7" s="4" t="s">
        <v>42</v>
      </c>
      <c r="C7" s="2" t="s">
        <v>25</v>
      </c>
      <c r="D7" s="8">
        <f>SUM(D29,D20)</f>
        <v>600</v>
      </c>
      <c r="E7" s="8">
        <f>SUM(E20,E29)</f>
        <v>457.9</v>
      </c>
      <c r="F7" s="8">
        <f>SUM(F29,F20)</f>
        <v>29.6</v>
      </c>
      <c r="G7" s="8">
        <f>SUM(G29,G20)</f>
        <v>30</v>
      </c>
      <c r="H7" s="8">
        <f>SUM(H20,H29)</f>
        <v>1117.5</v>
      </c>
    </row>
    <row r="8" spans="1:8" x14ac:dyDescent="0.25">
      <c r="A8" s="2"/>
      <c r="B8" s="2" t="s">
        <v>43</v>
      </c>
      <c r="C8" s="2"/>
      <c r="D8" s="8"/>
      <c r="E8" s="8"/>
      <c r="F8" s="8"/>
      <c r="G8" s="8"/>
      <c r="H8" s="8"/>
    </row>
    <row r="9" spans="1:8" x14ac:dyDescent="0.25">
      <c r="A9" s="2"/>
      <c r="B9" s="2" t="s">
        <v>8</v>
      </c>
      <c r="C9" s="2"/>
      <c r="D9" s="8" t="s">
        <v>9</v>
      </c>
      <c r="E9" s="8" t="s">
        <v>9</v>
      </c>
      <c r="F9" s="8" t="s">
        <v>9</v>
      </c>
      <c r="G9" s="8" t="s">
        <v>9</v>
      </c>
      <c r="H9" s="8" t="s">
        <v>9</v>
      </c>
    </row>
    <row r="10" spans="1:8" x14ac:dyDescent="0.25">
      <c r="A10" s="2"/>
      <c r="B10" s="2" t="s">
        <v>10</v>
      </c>
      <c r="C10" s="2"/>
      <c r="D10" s="8" t="s">
        <v>9</v>
      </c>
      <c r="E10" s="8" t="s">
        <v>9</v>
      </c>
      <c r="F10" s="8" t="s">
        <v>9</v>
      </c>
      <c r="G10" s="8" t="s">
        <v>9</v>
      </c>
      <c r="H10" s="8" t="s">
        <v>9</v>
      </c>
    </row>
    <row r="11" spans="1:8" x14ac:dyDescent="0.25">
      <c r="A11" s="2"/>
      <c r="B11" s="2" t="s">
        <v>16</v>
      </c>
      <c r="C11" s="2"/>
      <c r="D11" s="9">
        <f>D7</f>
        <v>600</v>
      </c>
      <c r="E11" s="9">
        <f>E7</f>
        <v>457.9</v>
      </c>
      <c r="F11" s="9">
        <f>F7</f>
        <v>29.6</v>
      </c>
      <c r="G11" s="9">
        <f>G7</f>
        <v>30</v>
      </c>
      <c r="H11" s="8">
        <f>H7</f>
        <v>1117.5</v>
      </c>
    </row>
    <row r="12" spans="1:8" x14ac:dyDescent="0.25">
      <c r="A12" s="2"/>
      <c r="B12" s="2" t="s">
        <v>12</v>
      </c>
      <c r="C12" s="2"/>
      <c r="D12" s="8" t="s">
        <v>9</v>
      </c>
      <c r="E12" s="8" t="s">
        <v>9</v>
      </c>
      <c r="F12" s="8" t="s">
        <v>9</v>
      </c>
      <c r="G12" s="8" t="s">
        <v>9</v>
      </c>
      <c r="H12" s="8" t="s">
        <v>9</v>
      </c>
    </row>
    <row r="13" spans="1:8" x14ac:dyDescent="0.25">
      <c r="A13" s="2"/>
      <c r="B13" s="2" t="s">
        <v>44</v>
      </c>
      <c r="C13" s="2"/>
      <c r="D13" s="8">
        <f>D17</f>
        <v>0</v>
      </c>
      <c r="E13" s="8">
        <f>E17</f>
        <v>132.5</v>
      </c>
      <c r="F13" s="8">
        <f>F17</f>
        <v>29.6</v>
      </c>
      <c r="G13" s="8">
        <f>G17</f>
        <v>30</v>
      </c>
      <c r="H13" s="8">
        <f>H17</f>
        <v>192.1</v>
      </c>
    </row>
    <row r="14" spans="1:8" ht="48.75" customHeight="1" x14ac:dyDescent="0.25">
      <c r="A14" s="2"/>
      <c r="B14" s="4" t="s">
        <v>45</v>
      </c>
      <c r="C14" s="2"/>
      <c r="D14" s="8"/>
      <c r="E14" s="8"/>
      <c r="F14" s="8"/>
      <c r="G14" s="8"/>
      <c r="H14" s="8"/>
    </row>
    <row r="15" spans="1:8" x14ac:dyDescent="0.25">
      <c r="A15" s="2"/>
      <c r="B15" s="2" t="s">
        <v>8</v>
      </c>
      <c r="C15" s="2"/>
      <c r="D15" s="8" t="s">
        <v>9</v>
      </c>
      <c r="E15" s="8" t="s">
        <v>9</v>
      </c>
      <c r="F15" s="8" t="s">
        <v>9</v>
      </c>
      <c r="G15" s="8" t="s">
        <v>9</v>
      </c>
      <c r="H15" s="8" t="s">
        <v>9</v>
      </c>
    </row>
    <row r="16" spans="1:8" x14ac:dyDescent="0.25">
      <c r="A16" s="2"/>
      <c r="B16" s="2" t="s">
        <v>10</v>
      </c>
      <c r="C16" s="2"/>
      <c r="D16" s="8" t="s">
        <v>9</v>
      </c>
      <c r="E16" s="8" t="s">
        <v>9</v>
      </c>
      <c r="F16" s="8" t="s">
        <v>9</v>
      </c>
      <c r="G16" s="8" t="s">
        <v>9</v>
      </c>
      <c r="H16" s="8" t="s">
        <v>9</v>
      </c>
    </row>
    <row r="17" spans="1:8" x14ac:dyDescent="0.25">
      <c r="A17" s="2"/>
      <c r="B17" s="2" t="s">
        <v>16</v>
      </c>
      <c r="C17" s="2"/>
      <c r="D17" s="10">
        <v>0</v>
      </c>
      <c r="E17" s="10">
        <v>132.5</v>
      </c>
      <c r="F17" s="10">
        <v>29.6</v>
      </c>
      <c r="G17" s="10">
        <v>30</v>
      </c>
      <c r="H17" s="8">
        <f>SUM(D17:G17)</f>
        <v>192.1</v>
      </c>
    </row>
    <row r="18" spans="1:8" x14ac:dyDescent="0.25">
      <c r="A18" s="2"/>
      <c r="B18" s="2" t="s">
        <v>12</v>
      </c>
      <c r="C18" s="2"/>
      <c r="D18" s="8" t="s">
        <v>9</v>
      </c>
      <c r="E18" s="8" t="s">
        <v>9</v>
      </c>
      <c r="F18" s="8" t="s">
        <v>9</v>
      </c>
      <c r="G18" s="8" t="s">
        <v>9</v>
      </c>
      <c r="H18" s="8">
        <f>SUM(D18:G18)</f>
        <v>0</v>
      </c>
    </row>
    <row r="19" spans="1:8" x14ac:dyDescent="0.25">
      <c r="A19" s="2"/>
      <c r="B19" s="2"/>
      <c r="C19" s="2"/>
      <c r="D19" s="8"/>
      <c r="E19" s="8"/>
      <c r="F19" s="8"/>
      <c r="G19" s="8"/>
      <c r="H19" s="8"/>
    </row>
    <row r="20" spans="1:8" ht="31.5" customHeight="1" x14ac:dyDescent="0.25">
      <c r="A20" s="2"/>
      <c r="B20" s="2"/>
      <c r="C20" s="4" t="s">
        <v>46</v>
      </c>
      <c r="D20" s="9">
        <f>D17</f>
        <v>0</v>
      </c>
      <c r="E20" s="9">
        <f>E17</f>
        <v>132.5</v>
      </c>
      <c r="F20" s="9">
        <f>F17</f>
        <v>29.6</v>
      </c>
      <c r="G20" s="9">
        <f>G17</f>
        <v>30</v>
      </c>
      <c r="H20" s="8">
        <f>H17</f>
        <v>192.1</v>
      </c>
    </row>
    <row r="21" spans="1:8" x14ac:dyDescent="0.25">
      <c r="A21" s="2"/>
      <c r="B21" s="2"/>
      <c r="C21" s="2"/>
      <c r="D21" s="8"/>
      <c r="E21" s="8"/>
      <c r="F21" s="8"/>
      <c r="G21" s="8"/>
      <c r="H21" s="8"/>
    </row>
    <row r="22" spans="1:8" x14ac:dyDescent="0.25">
      <c r="A22" s="2"/>
      <c r="B22" s="2" t="s">
        <v>44</v>
      </c>
      <c r="C22" s="2"/>
      <c r="D22" s="8">
        <f>D26</f>
        <v>600</v>
      </c>
      <c r="E22" s="8">
        <f>E26</f>
        <v>325.39999999999998</v>
      </c>
      <c r="F22" s="8">
        <f>F26</f>
        <v>0</v>
      </c>
      <c r="G22" s="8">
        <f>G26</f>
        <v>0</v>
      </c>
      <c r="H22" s="8">
        <f>H26</f>
        <v>925.4</v>
      </c>
    </row>
    <row r="23" spans="1:8" ht="73.5" customHeight="1" x14ac:dyDescent="0.25">
      <c r="A23" s="2"/>
      <c r="B23" s="4" t="s">
        <v>47</v>
      </c>
      <c r="C23" s="2"/>
      <c r="D23" s="8"/>
      <c r="E23" s="8"/>
      <c r="F23" s="8"/>
      <c r="G23" s="8"/>
      <c r="H23" s="8"/>
    </row>
    <row r="24" spans="1:8" x14ac:dyDescent="0.25">
      <c r="A24" s="2"/>
      <c r="B24" s="2" t="s">
        <v>8</v>
      </c>
      <c r="C24" s="2"/>
      <c r="D24" s="8" t="s">
        <v>9</v>
      </c>
      <c r="E24" s="8"/>
      <c r="F24" s="8" t="s">
        <v>9</v>
      </c>
      <c r="G24" s="8" t="s">
        <v>9</v>
      </c>
      <c r="H24" s="8" t="s">
        <v>9</v>
      </c>
    </row>
    <row r="25" spans="1:8" x14ac:dyDescent="0.25">
      <c r="A25" s="2"/>
      <c r="B25" s="2" t="s">
        <v>10</v>
      </c>
      <c r="C25" s="2"/>
      <c r="D25" s="8" t="s">
        <v>9</v>
      </c>
      <c r="E25" s="8"/>
      <c r="F25" s="8" t="s">
        <v>9</v>
      </c>
      <c r="G25" s="8" t="s">
        <v>9</v>
      </c>
      <c r="H25" s="8" t="s">
        <v>9</v>
      </c>
    </row>
    <row r="26" spans="1:8" x14ac:dyDescent="0.25">
      <c r="A26" s="2"/>
      <c r="B26" s="2" t="s">
        <v>16</v>
      </c>
      <c r="C26" s="2"/>
      <c r="D26" s="10">
        <v>600</v>
      </c>
      <c r="E26" s="10">
        <v>325.39999999999998</v>
      </c>
      <c r="F26" s="10">
        <v>0</v>
      </c>
      <c r="G26" s="10">
        <v>0</v>
      </c>
      <c r="H26" s="8">
        <f>SUM(D26:G26)</f>
        <v>925.4</v>
      </c>
    </row>
    <row r="27" spans="1:8" x14ac:dyDescent="0.25">
      <c r="A27" s="2"/>
      <c r="B27" s="2" t="s">
        <v>12</v>
      </c>
      <c r="C27" s="2"/>
      <c r="D27" s="8" t="s">
        <v>9</v>
      </c>
      <c r="E27" s="8"/>
      <c r="F27" s="8" t="s">
        <v>9</v>
      </c>
      <c r="G27" s="8" t="s">
        <v>9</v>
      </c>
      <c r="H27" s="8" t="s">
        <v>9</v>
      </c>
    </row>
    <row r="28" spans="1:8" x14ac:dyDescent="0.25">
      <c r="A28" s="2"/>
      <c r="B28" s="2"/>
      <c r="C28" s="2"/>
      <c r="D28" s="8"/>
      <c r="E28" s="8"/>
      <c r="F28" s="8"/>
      <c r="G28" s="8"/>
      <c r="H28" s="8"/>
    </row>
    <row r="29" spans="1:8" ht="30.75" customHeight="1" x14ac:dyDescent="0.25">
      <c r="A29" s="2"/>
      <c r="B29" s="2"/>
      <c r="C29" s="4" t="s">
        <v>46</v>
      </c>
      <c r="D29" s="8">
        <f>D26</f>
        <v>600</v>
      </c>
      <c r="E29" s="8">
        <f>E26</f>
        <v>325.39999999999998</v>
      </c>
      <c r="F29" s="8">
        <f>F26</f>
        <v>0</v>
      </c>
      <c r="G29" s="8">
        <f>G26</f>
        <v>0</v>
      </c>
      <c r="H29" s="8">
        <f>H26</f>
        <v>925.4</v>
      </c>
    </row>
  </sheetData>
  <mergeCells count="2">
    <mergeCell ref="B2:G2"/>
    <mergeCell ref="D4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Лист2</vt:lpstr>
      <vt:lpstr>Лист3</vt:lpstr>
      <vt:lpstr>Лист4</vt:lpstr>
      <vt:lpstr>Лист1!_Hlk177124091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2026-01-20T11:36:23Z</dcterms:modified>
</cp:coreProperties>
</file>