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G7" i="2" l="1"/>
  <c r="F18" i="1" s="1"/>
  <c r="F14" i="1" s="1"/>
  <c r="F25" i="1"/>
  <c r="E25" i="1"/>
  <c r="G25" i="1" s="1"/>
  <c r="G20" i="1" s="1"/>
  <c r="D25" i="1"/>
  <c r="D20" i="1" s="1"/>
  <c r="C25" i="1"/>
  <c r="F20" i="1"/>
  <c r="E20" i="1"/>
  <c r="C20" i="1"/>
  <c r="F32" i="1"/>
  <c r="F27" i="1" s="1"/>
  <c r="E32" i="1"/>
  <c r="E27" i="1" s="1"/>
  <c r="D32" i="1"/>
  <c r="D27" i="1" s="1"/>
  <c r="C32" i="1"/>
  <c r="C27" i="1" s="1"/>
  <c r="F7" i="2"/>
  <c r="E18" i="1" s="1"/>
  <c r="E7" i="2"/>
  <c r="E11" i="2" s="1"/>
  <c r="D7" i="2"/>
  <c r="D11" i="2" s="1"/>
  <c r="G11" i="2"/>
  <c r="G13" i="2"/>
  <c r="F13" i="2"/>
  <c r="E13" i="2"/>
  <c r="D13" i="2"/>
  <c r="G19" i="2"/>
  <c r="F19" i="2"/>
  <c r="E19" i="2"/>
  <c r="D19" i="2"/>
  <c r="H17" i="2"/>
  <c r="H13" i="2" s="1"/>
  <c r="G20" i="2"/>
  <c r="F20" i="2"/>
  <c r="E20" i="2"/>
  <c r="D20" i="2"/>
  <c r="G26" i="2"/>
  <c r="F26" i="2"/>
  <c r="E26" i="2"/>
  <c r="D26" i="2"/>
  <c r="H24" i="2"/>
  <c r="H20" i="2" s="1"/>
  <c r="H7" i="4"/>
  <c r="H17" i="3"/>
  <c r="H7" i="3"/>
  <c r="G7" i="3"/>
  <c r="F7" i="3"/>
  <c r="E7" i="3"/>
  <c r="D7" i="3"/>
  <c r="H11" i="3"/>
  <c r="G11" i="3"/>
  <c r="F11" i="3"/>
  <c r="E11" i="3"/>
  <c r="D11" i="3"/>
  <c r="H13" i="3"/>
  <c r="G13" i="3"/>
  <c r="F13" i="3"/>
  <c r="E13" i="3"/>
  <c r="D13" i="3"/>
  <c r="H19" i="3"/>
  <c r="G19" i="3"/>
  <c r="F19" i="3"/>
  <c r="E19" i="3"/>
  <c r="D19" i="3"/>
  <c r="H11" i="4"/>
  <c r="G11" i="4"/>
  <c r="F11" i="4"/>
  <c r="E11" i="4"/>
  <c r="D11" i="4"/>
  <c r="G7" i="4"/>
  <c r="E7" i="4"/>
  <c r="F7" i="4"/>
  <c r="D7" i="4"/>
  <c r="G13" i="4"/>
  <c r="F13" i="4"/>
  <c r="E13" i="4"/>
  <c r="D13" i="4"/>
  <c r="H17" i="4"/>
  <c r="H19" i="4" s="1"/>
  <c r="G19" i="4"/>
  <c r="F19" i="4"/>
  <c r="E19" i="4"/>
  <c r="D19" i="4"/>
  <c r="D20" i="4"/>
  <c r="E20" i="4"/>
  <c r="F20" i="4"/>
  <c r="G20" i="4"/>
  <c r="G26" i="4"/>
  <c r="F26" i="4"/>
  <c r="E26" i="4"/>
  <c r="D26" i="4"/>
  <c r="H24" i="4"/>
  <c r="H20" i="4" s="1"/>
  <c r="G27" i="4"/>
  <c r="F27" i="4"/>
  <c r="E27" i="4"/>
  <c r="D27" i="4"/>
  <c r="H31" i="4"/>
  <c r="H33" i="4" s="1"/>
  <c r="G33" i="4"/>
  <c r="F33" i="4"/>
  <c r="E33" i="4"/>
  <c r="D33" i="4"/>
  <c r="H40" i="4"/>
  <c r="G40" i="4"/>
  <c r="F40" i="4"/>
  <c r="E40" i="4"/>
  <c r="D40" i="4"/>
  <c r="H34" i="4"/>
  <c r="G34" i="4"/>
  <c r="F34" i="4"/>
  <c r="E34" i="4"/>
  <c r="D34" i="4"/>
  <c r="H37" i="4"/>
  <c r="H48" i="4"/>
  <c r="G48" i="4"/>
  <c r="F48" i="4"/>
  <c r="E48" i="4"/>
  <c r="D48" i="4"/>
  <c r="H54" i="4"/>
  <c r="G54" i="4"/>
  <c r="F54" i="4"/>
  <c r="E54" i="4"/>
  <c r="D54" i="4"/>
  <c r="H52" i="4"/>
  <c r="G32" i="1" l="1"/>
  <c r="G27" i="1" s="1"/>
  <c r="F11" i="2"/>
  <c r="E7" i="1"/>
  <c r="E12" i="1" s="1"/>
  <c r="E14" i="1"/>
  <c r="F7" i="1"/>
  <c r="F12" i="1" s="1"/>
  <c r="D18" i="1"/>
  <c r="H19" i="2"/>
  <c r="C18" i="1"/>
  <c r="C7" i="1" s="1"/>
  <c r="H26" i="2"/>
  <c r="H7" i="2"/>
  <c r="H11" i="2" s="1"/>
  <c r="H13" i="4"/>
  <c r="H26" i="4"/>
  <c r="H27" i="4"/>
  <c r="D14" i="1" l="1"/>
  <c r="D7" i="1"/>
  <c r="G7" i="1" s="1"/>
  <c r="G12" i="1" s="1"/>
  <c r="G18" i="1"/>
  <c r="G14" i="1" s="1"/>
  <c r="C14" i="1"/>
  <c r="C12" i="1"/>
  <c r="D12" i="1" l="1"/>
</calcChain>
</file>

<file path=xl/sharedStrings.xml><?xml version="1.0" encoding="utf-8"?>
<sst xmlns="http://schemas.openxmlformats.org/spreadsheetml/2006/main" count="164" uniqueCount="52">
  <si>
    <t>4. Финансовое обеспечение муниципальной программы</t>
  </si>
  <si>
    <t>№п/п</t>
  </si>
  <si>
    <t>Наименование муниципальной программы, структурного элемента/источник финансового обеспечения</t>
  </si>
  <si>
    <t>Объем расходов по годам реализации, тыс. рублей</t>
  </si>
  <si>
    <t>Всего</t>
  </si>
  <si>
    <t>1.</t>
  </si>
  <si>
    <t>Муниципальная программа «Муниципальная политика»,</t>
  </si>
  <si>
    <t>(всего), в том числе:</t>
  </si>
  <si>
    <t>Безвозмездные поступления, в том числе за счет средств:</t>
  </si>
  <si>
    <t>Федерального бюджета</t>
  </si>
  <si>
    <t>Областного бюджета</t>
  </si>
  <si>
    <t>Местный бюджет</t>
  </si>
  <si>
    <t>Внебюджетные источники</t>
  </si>
  <si>
    <t>2.</t>
  </si>
  <si>
    <t>3.</t>
  </si>
  <si>
    <t>Комплекс процессных мероприятий «Обеспечение функционирования Главы Администрации Егорлыкского сельского поселения»</t>
  </si>
  <si>
    <t>4.</t>
  </si>
  <si>
    <t>Комплекс процессных мероприятий «Развитие муниципальной службы в Егорлыкском сельском поселении» (всего), в том числе:</t>
  </si>
  <si>
    <t>Комплекс процессных мероприятий «Обеспечение деятельности Администрации Егорлыкского сельского поселения»</t>
  </si>
  <si>
    <t>4. Финансовое обеспечение комплекса процессных мероприятий</t>
  </si>
  <si>
    <t>№ п/п</t>
  </si>
  <si>
    <t>Наименование мероприятия (результата) источник финансового обеспечения</t>
  </si>
  <si>
    <t xml:space="preserve">Код бюджетной классификации расходов </t>
  </si>
  <si>
    <t>Х</t>
  </si>
  <si>
    <t>Безвозмездные поступления в бюджет поселения, в том числе за счет средств:</t>
  </si>
  <si>
    <t>Средства местного бюджета</t>
  </si>
  <si>
    <t>Мероприятие (результат) 1.1 «Мероприятия по повышению квалификации муниципальных служащих», в том числе:</t>
  </si>
  <si>
    <t>951 0705 03 4 01 24210 240</t>
  </si>
  <si>
    <t>Мероприятие (результат) 1.2 «Мероприятия по диспансеризации муниципальных служащих, технического и обслуживающего персонала», в том числе:</t>
  </si>
  <si>
    <t>951 0104 03 4 01 24560 240</t>
  </si>
  <si>
    <t>Мероприятие (результат) 1.3. «Мероприятия по специальной оценке условий труда» в том числе:</t>
  </si>
  <si>
    <t>1.3.</t>
  </si>
  <si>
    <t>1.2.</t>
  </si>
  <si>
    <t>1.1.</t>
  </si>
  <si>
    <t>Комплекс процессных мероприятий: «Обеспечение функционирования главы Администрации Егорлыкского сельского поселения»» (всего), в том числе:</t>
  </si>
  <si>
    <t>Мероприятие (результат) 1.1 «Расходы на выплаты по оплате труда работников органов местного самоуправления Егорлыкского сельского поселения» в том числе:</t>
  </si>
  <si>
    <t>951 0104 03 4 02 00110 120</t>
  </si>
  <si>
    <t>Комплекс процессных мероприятий: «Обеспечение деятельности Администрации Егорлыкского сельского поселения» (всего), в том числе:</t>
  </si>
  <si>
    <t>951 0104 03 4 03 00110 120</t>
  </si>
  <si>
    <t>Мероприятие (результат) 1.2 «Расходы на обеспечение деятельности органов местного самоуправления Егорлыкского сельского поселения» в том числе:</t>
  </si>
  <si>
    <t>951 0104 03 4 03 00190 120</t>
  </si>
  <si>
    <t>Мероприятие (результат) 1.3 «Расходы на обеспечение деятельности органов местного самоуправления Егорлыкского сельского поселения» в том числе:</t>
  </si>
  <si>
    <t>951 0104 03 4 03 00190 240</t>
  </si>
  <si>
    <t>Мероприятие (результат) 1.4 «Расходы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правонарушениях» в том числе:</t>
  </si>
  <si>
    <t>951 0104 03 4 03 72390 240</t>
  </si>
  <si>
    <t>Мероприятие (результат) 1.5 «Финансовое обеспечение иных расходов бюджета Егорлыкского сельского поселения», в том числе:</t>
  </si>
  <si>
    <t>951 0104 03 4 03 99990 120</t>
  </si>
  <si>
    <t>Мероприятие (результат) 1.6 «Финансовое обеспечение иных расходов бюджета Егорлыкского сельского поселения», в том числе:</t>
  </si>
  <si>
    <t>951 0104 03 4 03 99990 850</t>
  </si>
  <si>
    <t>1.4.</t>
  </si>
  <si>
    <t>1.5.</t>
  </si>
  <si>
    <t>1.6.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</si>
</sst>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\ _₽_-;\-* #,##0.0\ _₽_-;_-* &quot;-&quot;?\ _₽_-;_-@_-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1" fillId="0" borderId="1" xfId="0" applyNumberFormat="1" applyFont="1" applyBorder="1"/>
    <xf numFmtId="1" fontId="0" fillId="0" borderId="1" xfId="0" applyNumberFormat="1" applyBorder="1"/>
    <xf numFmtId="164" fontId="2" fillId="0" borderId="1" xfId="0" applyNumberFormat="1" applyFont="1" applyBorder="1"/>
    <xf numFmtId="0" fontId="0" fillId="0" borderId="1" xfId="0" applyNumberFormat="1" applyBorder="1"/>
    <xf numFmtId="165" fontId="0" fillId="0" borderId="1" xfId="0" applyNumberFormat="1" applyBorder="1"/>
    <xf numFmtId="165" fontId="2" fillId="0" borderId="1" xfId="0" applyNumberFormat="1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NumberFormat="1" applyBorder="1" applyAlignment="1">
      <alignment vertical="top"/>
    </xf>
    <xf numFmtId="165" fontId="1" fillId="0" borderId="1" xfId="0" applyNumberFormat="1" applyFont="1" applyBorder="1"/>
    <xf numFmtId="165" fontId="0" fillId="0" borderId="1" xfId="0" applyNumberFormat="1" applyBorder="1" applyAlignment="1"/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>
      <selection activeCell="F7" sqref="F7"/>
    </sheetView>
  </sheetViews>
  <sheetFormatPr defaultRowHeight="15" x14ac:dyDescent="0.25"/>
  <cols>
    <col min="1" max="1" width="4.140625" customWidth="1"/>
    <col min="2" max="2" width="27.140625" customWidth="1"/>
    <col min="3" max="3" width="11.85546875" customWidth="1"/>
    <col min="4" max="7" width="11" bestFit="1" customWidth="1"/>
  </cols>
  <sheetData>
    <row r="2" spans="1:7" x14ac:dyDescent="0.25">
      <c r="A2" s="20" t="s">
        <v>0</v>
      </c>
      <c r="B2" s="20"/>
      <c r="C2" s="20"/>
      <c r="D2" s="20"/>
      <c r="E2" s="20"/>
      <c r="F2" s="20"/>
      <c r="G2" s="20"/>
    </row>
    <row r="4" spans="1:7" ht="72.75" customHeight="1" x14ac:dyDescent="0.25">
      <c r="A4" s="2" t="s">
        <v>1</v>
      </c>
      <c r="B4" s="3" t="s">
        <v>2</v>
      </c>
      <c r="C4" s="19" t="s">
        <v>3</v>
      </c>
      <c r="D4" s="19"/>
      <c r="E4" s="19"/>
      <c r="F4" s="19"/>
      <c r="G4" s="19"/>
    </row>
    <row r="5" spans="1:7" x14ac:dyDescent="0.25">
      <c r="A5" s="2"/>
      <c r="B5" s="2"/>
      <c r="C5" s="14">
        <v>2025</v>
      </c>
      <c r="D5" s="14">
        <v>2026</v>
      </c>
      <c r="E5" s="14">
        <v>2027</v>
      </c>
      <c r="F5" s="14">
        <v>2028</v>
      </c>
      <c r="G5" s="14" t="s">
        <v>4</v>
      </c>
    </row>
    <row r="6" spans="1:7" ht="13.5" customHeigh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ht="45" x14ac:dyDescent="0.25">
      <c r="A7" s="2" t="s">
        <v>5</v>
      </c>
      <c r="B7" s="3" t="s">
        <v>6</v>
      </c>
      <c r="C7" s="4">
        <f>SUM(C18,C25,C32)</f>
        <v>20840</v>
      </c>
      <c r="D7" s="4">
        <f>SUM(D18,D25,D32)</f>
        <v>23985.9</v>
      </c>
      <c r="E7" s="4">
        <f>SUM(E18,E25,E32)</f>
        <v>24683.200000000001</v>
      </c>
      <c r="F7" s="4">
        <f>SUM(F32,F25,F18)</f>
        <v>25530.499999999996</v>
      </c>
      <c r="G7" s="4">
        <f>SUM(C7:F7)</f>
        <v>95039.6</v>
      </c>
    </row>
    <row r="8" spans="1:7" x14ac:dyDescent="0.25">
      <c r="A8" s="2"/>
      <c r="B8" s="2" t="s">
        <v>7</v>
      </c>
      <c r="C8" s="4"/>
      <c r="D8" s="4"/>
      <c r="E8" s="4"/>
      <c r="F8" s="4"/>
      <c r="G8" s="4"/>
    </row>
    <row r="9" spans="1:7" ht="45" x14ac:dyDescent="0.25">
      <c r="A9" s="2"/>
      <c r="B9" s="3" t="s">
        <v>8</v>
      </c>
      <c r="C9" s="4"/>
      <c r="D9" s="4"/>
      <c r="E9" s="4"/>
      <c r="F9" s="4"/>
      <c r="G9" s="4"/>
    </row>
    <row r="10" spans="1:7" x14ac:dyDescent="0.25">
      <c r="A10" s="2"/>
      <c r="B10" s="2" t="s">
        <v>9</v>
      </c>
      <c r="C10" s="4"/>
      <c r="D10" s="4"/>
      <c r="E10" s="4"/>
      <c r="F10" s="4"/>
      <c r="G10" s="4"/>
    </row>
    <row r="11" spans="1:7" x14ac:dyDescent="0.25">
      <c r="A11" s="2"/>
      <c r="B11" s="2" t="s">
        <v>10</v>
      </c>
      <c r="C11" s="4"/>
      <c r="D11" s="4"/>
      <c r="E11" s="4"/>
      <c r="F11" s="4"/>
      <c r="G11" s="4"/>
    </row>
    <row r="12" spans="1:7" x14ac:dyDescent="0.25">
      <c r="A12" s="2"/>
      <c r="B12" s="2" t="s">
        <v>11</v>
      </c>
      <c r="C12" s="5">
        <f>C7</f>
        <v>20840</v>
      </c>
      <c r="D12" s="5">
        <f>D7</f>
        <v>23985.9</v>
      </c>
      <c r="E12" s="5">
        <f>E7</f>
        <v>24683.200000000001</v>
      </c>
      <c r="F12" s="5">
        <f>F7</f>
        <v>25530.499999999996</v>
      </c>
      <c r="G12" s="4">
        <f>G7</f>
        <v>95039.6</v>
      </c>
    </row>
    <row r="13" spans="1:7" x14ac:dyDescent="0.25">
      <c r="A13" s="2"/>
      <c r="B13" s="2" t="s">
        <v>12</v>
      </c>
      <c r="C13" s="4"/>
      <c r="D13" s="4"/>
      <c r="E13" s="4"/>
      <c r="F13" s="4"/>
      <c r="G13" s="4"/>
    </row>
    <row r="14" spans="1:7" ht="90" x14ac:dyDescent="0.25">
      <c r="A14" s="2" t="s">
        <v>13</v>
      </c>
      <c r="B14" s="3" t="s">
        <v>17</v>
      </c>
      <c r="C14" s="4">
        <f>C18</f>
        <v>49.3</v>
      </c>
      <c r="D14" s="4">
        <f>D18</f>
        <v>66</v>
      </c>
      <c r="E14" s="4">
        <f>E18</f>
        <v>92.8</v>
      </c>
      <c r="F14" s="4">
        <f>F18</f>
        <v>100.8</v>
      </c>
      <c r="G14" s="4">
        <f>G18</f>
        <v>308.89999999999998</v>
      </c>
    </row>
    <row r="15" spans="1:7" ht="45" x14ac:dyDescent="0.25">
      <c r="A15" s="2"/>
      <c r="B15" s="3" t="s">
        <v>8</v>
      </c>
      <c r="C15" s="4"/>
      <c r="D15" s="4"/>
      <c r="E15" s="4"/>
      <c r="F15" s="4"/>
      <c r="G15" s="4"/>
    </row>
    <row r="16" spans="1:7" x14ac:dyDescent="0.25">
      <c r="A16" s="2"/>
      <c r="B16" s="2" t="s">
        <v>9</v>
      </c>
      <c r="C16" s="4"/>
      <c r="D16" s="4"/>
      <c r="E16" s="4"/>
      <c r="F16" s="4"/>
      <c r="G16" s="4"/>
    </row>
    <row r="17" spans="1:7" x14ac:dyDescent="0.25">
      <c r="A17" s="2"/>
      <c r="B17" s="2" t="s">
        <v>10</v>
      </c>
      <c r="C17" s="4"/>
      <c r="D17" s="4"/>
      <c r="E17" s="4"/>
      <c r="F17" s="4"/>
      <c r="G17" s="4"/>
    </row>
    <row r="18" spans="1:7" x14ac:dyDescent="0.25">
      <c r="A18" s="2"/>
      <c r="B18" s="2" t="s">
        <v>11</v>
      </c>
      <c r="C18" s="6">
        <f>Лист2!D7</f>
        <v>49.3</v>
      </c>
      <c r="D18" s="6">
        <f>Лист2!E7</f>
        <v>66</v>
      </c>
      <c r="E18" s="6">
        <f>Лист2!F7</f>
        <v>92.8</v>
      </c>
      <c r="F18" s="6">
        <f>Лист2!G7</f>
        <v>100.8</v>
      </c>
      <c r="G18" s="4">
        <f>SUM(C18:F18)</f>
        <v>308.89999999999998</v>
      </c>
    </row>
    <row r="19" spans="1:7" x14ac:dyDescent="0.25">
      <c r="A19" s="2"/>
      <c r="B19" s="2" t="s">
        <v>12</v>
      </c>
      <c r="C19" s="4"/>
      <c r="D19" s="4"/>
      <c r="E19" s="4"/>
      <c r="F19" s="4"/>
      <c r="G19" s="4"/>
    </row>
    <row r="20" spans="1:7" ht="90.75" customHeight="1" x14ac:dyDescent="0.25">
      <c r="A20" s="2" t="s">
        <v>14</v>
      </c>
      <c r="B20" s="3" t="s">
        <v>15</v>
      </c>
      <c r="C20" s="4">
        <f>C25</f>
        <v>2284.8000000000002</v>
      </c>
      <c r="D20" s="4">
        <f>D25</f>
        <v>2273.8000000000002</v>
      </c>
      <c r="E20" s="4">
        <f>E25</f>
        <v>2348.1999999999998</v>
      </c>
      <c r="F20" s="4">
        <f>F25</f>
        <v>2388.6</v>
      </c>
      <c r="G20" s="4">
        <f>G25</f>
        <v>9295.4</v>
      </c>
    </row>
    <row r="21" spans="1:7" x14ac:dyDescent="0.25">
      <c r="A21" s="2"/>
      <c r="B21" s="2" t="s">
        <v>7</v>
      </c>
      <c r="C21" s="4"/>
      <c r="D21" s="4"/>
      <c r="E21" s="4"/>
      <c r="F21" s="4"/>
      <c r="G21" s="4"/>
    </row>
    <row r="22" spans="1:7" ht="45" x14ac:dyDescent="0.25">
      <c r="A22" s="2"/>
      <c r="B22" s="3" t="s">
        <v>8</v>
      </c>
      <c r="C22" s="4"/>
      <c r="D22" s="4"/>
      <c r="E22" s="4"/>
      <c r="F22" s="4"/>
      <c r="G22" s="4"/>
    </row>
    <row r="23" spans="1:7" x14ac:dyDescent="0.25">
      <c r="A23" s="2"/>
      <c r="B23" s="2" t="s">
        <v>9</v>
      </c>
      <c r="C23" s="4"/>
      <c r="D23" s="4"/>
      <c r="E23" s="4"/>
      <c r="F23" s="4"/>
      <c r="G23" s="4"/>
    </row>
    <row r="24" spans="1:7" x14ac:dyDescent="0.25">
      <c r="A24" s="2"/>
      <c r="B24" s="2" t="s">
        <v>10</v>
      </c>
      <c r="C24" s="4"/>
      <c r="D24" s="4"/>
      <c r="E24" s="4"/>
      <c r="F24" s="4"/>
      <c r="G24" s="4"/>
    </row>
    <row r="25" spans="1:7" x14ac:dyDescent="0.25">
      <c r="A25" s="2"/>
      <c r="B25" s="2" t="s">
        <v>11</v>
      </c>
      <c r="C25" s="6">
        <f>Лист3!D17</f>
        <v>2284.8000000000002</v>
      </c>
      <c r="D25" s="6">
        <f>Лист3!E17</f>
        <v>2273.8000000000002</v>
      </c>
      <c r="E25" s="6">
        <f>Лист3!F17</f>
        <v>2348.1999999999998</v>
      </c>
      <c r="F25" s="6">
        <f>Лист3!G17</f>
        <v>2388.6</v>
      </c>
      <c r="G25" s="4">
        <f>SUM(C25:F25)</f>
        <v>9295.4</v>
      </c>
    </row>
    <row r="26" spans="1:7" x14ac:dyDescent="0.25">
      <c r="A26" s="2"/>
      <c r="B26" s="2" t="s">
        <v>12</v>
      </c>
      <c r="C26" s="4"/>
      <c r="D26" s="4"/>
      <c r="E26" s="4"/>
      <c r="F26" s="4"/>
      <c r="G26" s="4"/>
    </row>
    <row r="27" spans="1:7" ht="90" customHeight="1" x14ac:dyDescent="0.25">
      <c r="A27" s="2" t="s">
        <v>16</v>
      </c>
      <c r="B27" s="3" t="s">
        <v>18</v>
      </c>
      <c r="C27" s="4">
        <f>C32</f>
        <v>18505.900000000001</v>
      </c>
      <c r="D27" s="4">
        <f>D32</f>
        <v>21646.100000000002</v>
      </c>
      <c r="E27" s="4">
        <f>E32</f>
        <v>22242.2</v>
      </c>
      <c r="F27" s="4">
        <f>F32</f>
        <v>23041.1</v>
      </c>
      <c r="G27" s="4">
        <f>G32</f>
        <v>85435.299999999988</v>
      </c>
    </row>
    <row r="28" spans="1:7" x14ac:dyDescent="0.25">
      <c r="A28" s="2"/>
      <c r="B28" s="2" t="s">
        <v>7</v>
      </c>
      <c r="C28" s="4"/>
      <c r="D28" s="4"/>
      <c r="E28" s="4"/>
      <c r="F28" s="4"/>
      <c r="G28" s="4"/>
    </row>
    <row r="29" spans="1:7" ht="45" x14ac:dyDescent="0.25">
      <c r="A29" s="2"/>
      <c r="B29" s="3" t="s">
        <v>8</v>
      </c>
      <c r="C29" s="4"/>
      <c r="D29" s="4"/>
      <c r="E29" s="4"/>
      <c r="F29" s="4"/>
      <c r="G29" s="4"/>
    </row>
    <row r="30" spans="1:7" x14ac:dyDescent="0.25">
      <c r="A30" s="2"/>
      <c r="B30" s="2" t="s">
        <v>9</v>
      </c>
      <c r="C30" s="4"/>
      <c r="D30" s="4"/>
      <c r="E30" s="4"/>
      <c r="F30" s="4"/>
      <c r="G30" s="4"/>
    </row>
    <row r="31" spans="1:7" x14ac:dyDescent="0.25">
      <c r="A31" s="2"/>
      <c r="B31" s="2" t="s">
        <v>10</v>
      </c>
      <c r="C31" s="4"/>
      <c r="D31" s="4"/>
      <c r="E31" s="4"/>
      <c r="F31" s="4"/>
      <c r="G31" s="4"/>
    </row>
    <row r="32" spans="1:7" x14ac:dyDescent="0.25">
      <c r="A32" s="2"/>
      <c r="B32" s="2" t="s">
        <v>11</v>
      </c>
      <c r="C32" s="6">
        <f>Лист4!D7</f>
        <v>18505.900000000001</v>
      </c>
      <c r="D32" s="6">
        <f>Лист4!E7</f>
        <v>21646.100000000002</v>
      </c>
      <c r="E32" s="6">
        <f>Лист4!F7</f>
        <v>22242.2</v>
      </c>
      <c r="F32" s="6">
        <f>Лист4!G7</f>
        <v>23041.1</v>
      </c>
      <c r="G32" s="4">
        <f>SUM(C32:F32)</f>
        <v>85435.299999999988</v>
      </c>
    </row>
    <row r="33" spans="1:7" x14ac:dyDescent="0.25">
      <c r="A33" s="2"/>
      <c r="B33" s="2" t="s">
        <v>12</v>
      </c>
      <c r="C33" s="4"/>
      <c r="D33" s="4"/>
      <c r="E33" s="4"/>
      <c r="F33" s="4"/>
      <c r="G33" s="4"/>
    </row>
  </sheetData>
  <mergeCells count="2">
    <mergeCell ref="C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C7" sqref="C7"/>
    </sheetView>
  </sheetViews>
  <sheetFormatPr defaultRowHeight="15" x14ac:dyDescent="0.25"/>
  <cols>
    <col min="1" max="1" width="3.85546875" customWidth="1"/>
    <col min="2" max="2" width="28.140625" customWidth="1"/>
    <col min="3" max="3" width="10.5703125" customWidth="1"/>
    <col min="4" max="4" width="6.5703125" customWidth="1"/>
    <col min="5" max="5" width="7" customWidth="1"/>
    <col min="6" max="6" width="6.42578125" customWidth="1"/>
    <col min="7" max="7" width="7.5703125" customWidth="1"/>
  </cols>
  <sheetData>
    <row r="2" spans="1:8" x14ac:dyDescent="0.25">
      <c r="A2" s="21" t="s">
        <v>19</v>
      </c>
      <c r="B2" s="21"/>
      <c r="C2" s="21"/>
      <c r="D2" s="21"/>
      <c r="E2" s="21"/>
      <c r="F2" s="21"/>
      <c r="G2" s="21"/>
      <c r="H2" s="21"/>
    </row>
    <row r="4" spans="1:8" ht="45" x14ac:dyDescent="0.25">
      <c r="A4" s="2" t="s">
        <v>20</v>
      </c>
      <c r="B4" s="3" t="s">
        <v>21</v>
      </c>
      <c r="C4" s="19" t="s">
        <v>22</v>
      </c>
      <c r="D4" s="19"/>
      <c r="E4" s="19"/>
      <c r="F4" s="19"/>
      <c r="G4" s="19"/>
      <c r="H4" s="19"/>
    </row>
    <row r="5" spans="1:8" x14ac:dyDescent="0.25">
      <c r="A5" s="2"/>
      <c r="B5" s="2"/>
      <c r="C5" s="2"/>
      <c r="D5" s="2">
        <v>2025</v>
      </c>
      <c r="E5" s="2">
        <v>2026</v>
      </c>
      <c r="F5" s="2">
        <v>2027</v>
      </c>
      <c r="G5" s="2">
        <v>2028</v>
      </c>
      <c r="H5" s="2" t="s">
        <v>4</v>
      </c>
    </row>
    <row r="6" spans="1:8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ht="90" x14ac:dyDescent="0.25">
      <c r="A7" s="2" t="s">
        <v>5</v>
      </c>
      <c r="B7" s="3" t="s">
        <v>17</v>
      </c>
      <c r="C7" s="2" t="s">
        <v>23</v>
      </c>
      <c r="D7" s="7">
        <f>SUM(D17,D24)</f>
        <v>49.3</v>
      </c>
      <c r="E7" s="7">
        <f>SUM(E17,E24)</f>
        <v>66</v>
      </c>
      <c r="F7" s="7">
        <f>SUM(F17,F24)</f>
        <v>92.8</v>
      </c>
      <c r="G7" s="7">
        <f>SUM(G17,G24)</f>
        <v>100.8</v>
      </c>
      <c r="H7" s="7">
        <f>SUM(D7:G7)</f>
        <v>308.89999999999998</v>
      </c>
    </row>
    <row r="8" spans="1:8" ht="45" x14ac:dyDescent="0.25">
      <c r="A8" s="2"/>
      <c r="B8" s="3" t="s">
        <v>24</v>
      </c>
      <c r="C8" s="2"/>
      <c r="D8" s="7"/>
      <c r="E8" s="7"/>
      <c r="F8" s="7"/>
      <c r="G8" s="7"/>
      <c r="H8" s="7"/>
    </row>
    <row r="9" spans="1:8" x14ac:dyDescent="0.25">
      <c r="A9" s="2"/>
      <c r="B9" s="2" t="s">
        <v>9</v>
      </c>
      <c r="C9" s="2"/>
      <c r="D9" s="7"/>
      <c r="E9" s="7"/>
      <c r="F9" s="7"/>
      <c r="G9" s="7"/>
      <c r="H9" s="7"/>
    </row>
    <row r="10" spans="1:8" x14ac:dyDescent="0.25">
      <c r="A10" s="2"/>
      <c r="B10" s="2" t="s">
        <v>10</v>
      </c>
      <c r="C10" s="2"/>
      <c r="D10" s="7"/>
      <c r="E10" s="7"/>
      <c r="F10" s="7"/>
      <c r="G10" s="7"/>
      <c r="H10" s="7"/>
    </row>
    <row r="11" spans="1:8" x14ac:dyDescent="0.25">
      <c r="A11" s="2"/>
      <c r="B11" s="2" t="s">
        <v>25</v>
      </c>
      <c r="C11" s="2"/>
      <c r="D11" s="8">
        <f>D7</f>
        <v>49.3</v>
      </c>
      <c r="E11" s="8">
        <f>E7</f>
        <v>66</v>
      </c>
      <c r="F11" s="8">
        <f>F7</f>
        <v>92.8</v>
      </c>
      <c r="G11" s="8">
        <f>G7</f>
        <v>100.8</v>
      </c>
      <c r="H11" s="7">
        <f>H7</f>
        <v>308.89999999999998</v>
      </c>
    </row>
    <row r="12" spans="1:8" x14ac:dyDescent="0.25">
      <c r="A12" s="2"/>
      <c r="B12" s="2" t="s">
        <v>12</v>
      </c>
      <c r="C12" s="2"/>
      <c r="D12" s="7"/>
      <c r="E12" s="7"/>
      <c r="F12" s="7"/>
      <c r="G12" s="7"/>
      <c r="H12" s="7"/>
    </row>
    <row r="13" spans="1:8" ht="75" x14ac:dyDescent="0.25">
      <c r="A13" s="9" t="s">
        <v>33</v>
      </c>
      <c r="B13" s="3" t="s">
        <v>26</v>
      </c>
      <c r="C13" s="2" t="s">
        <v>23</v>
      </c>
      <c r="D13" s="7">
        <f>D17</f>
        <v>3</v>
      </c>
      <c r="E13" s="7">
        <f>E17</f>
        <v>16</v>
      </c>
      <c r="F13" s="7">
        <f>F17</f>
        <v>20</v>
      </c>
      <c r="G13" s="7">
        <f>G17</f>
        <v>25</v>
      </c>
      <c r="H13" s="7">
        <f>H17</f>
        <v>64</v>
      </c>
    </row>
    <row r="14" spans="1:8" ht="45" x14ac:dyDescent="0.25">
      <c r="A14" s="2"/>
      <c r="B14" s="3" t="s">
        <v>24</v>
      </c>
      <c r="C14" s="2"/>
      <c r="D14" s="7"/>
      <c r="E14" s="7"/>
      <c r="F14" s="7"/>
      <c r="G14" s="7"/>
      <c r="H14" s="7"/>
    </row>
    <row r="15" spans="1:8" x14ac:dyDescent="0.25">
      <c r="A15" s="2"/>
      <c r="B15" s="2" t="s">
        <v>9</v>
      </c>
      <c r="C15" s="2"/>
      <c r="D15" s="7"/>
      <c r="E15" s="7"/>
      <c r="F15" s="7"/>
      <c r="G15" s="7"/>
      <c r="H15" s="7"/>
    </row>
    <row r="16" spans="1:8" x14ac:dyDescent="0.25">
      <c r="A16" s="2"/>
      <c r="B16" s="2" t="s">
        <v>10</v>
      </c>
      <c r="C16" s="2"/>
      <c r="D16" s="7"/>
      <c r="E16" s="7"/>
      <c r="F16" s="7"/>
      <c r="G16" s="7"/>
      <c r="H16" s="7"/>
    </row>
    <row r="17" spans="1:8" x14ac:dyDescent="0.25">
      <c r="A17" s="2"/>
      <c r="B17" s="2" t="s">
        <v>25</v>
      </c>
      <c r="C17" s="2"/>
      <c r="D17" s="10">
        <v>3</v>
      </c>
      <c r="E17" s="10">
        <v>16</v>
      </c>
      <c r="F17" s="10">
        <v>20</v>
      </c>
      <c r="G17" s="10">
        <v>25</v>
      </c>
      <c r="H17" s="7">
        <f>SUM(D17:G17)</f>
        <v>64</v>
      </c>
    </row>
    <row r="18" spans="1:8" x14ac:dyDescent="0.25">
      <c r="A18" s="2"/>
      <c r="B18" s="2" t="s">
        <v>12</v>
      </c>
      <c r="C18" s="2"/>
      <c r="D18" s="7"/>
      <c r="E18" s="7"/>
      <c r="F18" s="7"/>
      <c r="G18" s="7"/>
      <c r="H18" s="7"/>
    </row>
    <row r="19" spans="1:8" ht="45" x14ac:dyDescent="0.25">
      <c r="A19" s="2"/>
      <c r="B19" s="2"/>
      <c r="C19" s="3" t="s">
        <v>27</v>
      </c>
      <c r="D19" s="7">
        <f>D17</f>
        <v>3</v>
      </c>
      <c r="E19" s="7">
        <f>E17</f>
        <v>16</v>
      </c>
      <c r="F19" s="7">
        <f>F17</f>
        <v>20</v>
      </c>
      <c r="G19" s="7">
        <f>G17</f>
        <v>25</v>
      </c>
      <c r="H19" s="7">
        <f>H17</f>
        <v>64</v>
      </c>
    </row>
    <row r="20" spans="1:8" ht="105" x14ac:dyDescent="0.25">
      <c r="A20" s="11" t="s">
        <v>32</v>
      </c>
      <c r="B20" s="3" t="s">
        <v>28</v>
      </c>
      <c r="C20" s="2" t="s">
        <v>23</v>
      </c>
      <c r="D20" s="7">
        <f>D24</f>
        <v>46.3</v>
      </c>
      <c r="E20" s="7">
        <f>E24</f>
        <v>50</v>
      </c>
      <c r="F20" s="7">
        <f>F24</f>
        <v>72.8</v>
      </c>
      <c r="G20" s="7">
        <f>G24</f>
        <v>75.8</v>
      </c>
      <c r="H20" s="7">
        <f>H24</f>
        <v>244.89999999999998</v>
      </c>
    </row>
    <row r="21" spans="1:8" ht="45" x14ac:dyDescent="0.25">
      <c r="A21" s="2"/>
      <c r="B21" s="3" t="s">
        <v>24</v>
      </c>
      <c r="C21" s="2"/>
      <c r="D21" s="7"/>
      <c r="E21" s="7"/>
      <c r="F21" s="7"/>
      <c r="G21" s="7"/>
      <c r="H21" s="7"/>
    </row>
    <row r="22" spans="1:8" x14ac:dyDescent="0.25">
      <c r="A22" s="2"/>
      <c r="B22" s="2" t="s">
        <v>9</v>
      </c>
      <c r="C22" s="2"/>
      <c r="D22" s="7"/>
      <c r="E22" s="7"/>
      <c r="F22" s="7"/>
      <c r="G22" s="7"/>
      <c r="H22" s="7"/>
    </row>
    <row r="23" spans="1:8" x14ac:dyDescent="0.25">
      <c r="A23" s="2"/>
      <c r="B23" s="2" t="s">
        <v>10</v>
      </c>
      <c r="C23" s="2"/>
      <c r="D23" s="7"/>
      <c r="E23" s="7"/>
      <c r="F23" s="7"/>
      <c r="G23" s="7"/>
      <c r="H23" s="7"/>
    </row>
    <row r="24" spans="1:8" x14ac:dyDescent="0.25">
      <c r="A24" s="2"/>
      <c r="B24" s="2" t="s">
        <v>25</v>
      </c>
      <c r="C24" s="2"/>
      <c r="D24" s="10">
        <v>46.3</v>
      </c>
      <c r="E24" s="10">
        <v>50</v>
      </c>
      <c r="F24" s="10">
        <v>72.8</v>
      </c>
      <c r="G24" s="10">
        <v>75.8</v>
      </c>
      <c r="H24" s="7">
        <f>SUM(D24:G24)</f>
        <v>244.89999999999998</v>
      </c>
    </row>
    <row r="25" spans="1:8" x14ac:dyDescent="0.25">
      <c r="A25" s="2"/>
      <c r="B25" s="2" t="s">
        <v>12</v>
      </c>
      <c r="C25" s="2"/>
      <c r="D25" s="7"/>
      <c r="E25" s="7"/>
      <c r="F25" s="7"/>
      <c r="G25" s="7"/>
      <c r="H25" s="7"/>
    </row>
    <row r="26" spans="1:8" ht="45" x14ac:dyDescent="0.25">
      <c r="A26" s="2"/>
      <c r="B26" s="2"/>
      <c r="C26" s="3" t="s">
        <v>29</v>
      </c>
      <c r="D26" s="7">
        <f>D24</f>
        <v>46.3</v>
      </c>
      <c r="E26" s="7">
        <f>E24</f>
        <v>50</v>
      </c>
      <c r="F26" s="7">
        <f>F24</f>
        <v>72.8</v>
      </c>
      <c r="G26" s="7">
        <f>G24</f>
        <v>75.8</v>
      </c>
      <c r="H26" s="7">
        <f>H24</f>
        <v>244.89999999999998</v>
      </c>
    </row>
    <row r="27" spans="1:8" ht="60" x14ac:dyDescent="0.25">
      <c r="A27" s="11" t="s">
        <v>31</v>
      </c>
      <c r="B27" s="3" t="s">
        <v>30</v>
      </c>
      <c r="C27" s="2" t="s">
        <v>23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 ht="45" x14ac:dyDescent="0.25">
      <c r="A28" s="2"/>
      <c r="B28" s="3" t="s">
        <v>24</v>
      </c>
      <c r="C28" s="2"/>
      <c r="D28" s="7"/>
      <c r="E28" s="7"/>
      <c r="F28" s="7"/>
      <c r="G28" s="7"/>
      <c r="H28" s="7"/>
    </row>
    <row r="29" spans="1:8" x14ac:dyDescent="0.25">
      <c r="A29" s="2"/>
      <c r="B29" s="2" t="s">
        <v>9</v>
      </c>
      <c r="C29" s="2"/>
      <c r="D29" s="7"/>
      <c r="E29" s="7"/>
      <c r="F29" s="7"/>
      <c r="G29" s="7"/>
      <c r="H29" s="7"/>
    </row>
    <row r="30" spans="1:8" x14ac:dyDescent="0.25">
      <c r="A30" s="2"/>
      <c r="B30" s="2" t="s">
        <v>10</v>
      </c>
      <c r="C30" s="2"/>
      <c r="D30" s="7"/>
      <c r="E30" s="7"/>
      <c r="F30" s="7"/>
      <c r="G30" s="7"/>
      <c r="H30" s="7"/>
    </row>
    <row r="31" spans="1:8" x14ac:dyDescent="0.25">
      <c r="A31" s="2"/>
      <c r="B31" s="2" t="s">
        <v>25</v>
      </c>
      <c r="C31" s="2"/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 x14ac:dyDescent="0.25">
      <c r="A32" s="2"/>
      <c r="B32" s="2" t="s">
        <v>12</v>
      </c>
      <c r="C32" s="2"/>
      <c r="D32" s="7"/>
      <c r="E32" s="7"/>
      <c r="F32" s="7"/>
      <c r="G32" s="7"/>
      <c r="H32" s="7"/>
    </row>
  </sheetData>
  <mergeCells count="2">
    <mergeCell ref="C4:H4"/>
    <mergeCell ref="A2:H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opLeftCell="A13" workbookViewId="0">
      <selection activeCell="D7" sqref="D7"/>
    </sheetView>
  </sheetViews>
  <sheetFormatPr defaultRowHeight="15" x14ac:dyDescent="0.25"/>
  <cols>
    <col min="1" max="1" width="3.7109375" customWidth="1"/>
    <col min="2" max="2" width="23.7109375" customWidth="1"/>
    <col min="3" max="3" width="10.140625" customWidth="1"/>
    <col min="4" max="4" width="10" bestFit="1" customWidth="1"/>
    <col min="5" max="5" width="9.7109375" customWidth="1"/>
    <col min="6" max="7" width="10" bestFit="1" customWidth="1"/>
    <col min="8" max="8" width="10.140625" customWidth="1"/>
  </cols>
  <sheetData>
    <row r="2" spans="1:8" x14ac:dyDescent="0.25">
      <c r="A2" s="21" t="s">
        <v>19</v>
      </c>
      <c r="B2" s="21"/>
      <c r="C2" s="21"/>
      <c r="D2" s="21"/>
      <c r="E2" s="21"/>
      <c r="F2" s="21"/>
      <c r="G2" s="21"/>
      <c r="H2" s="21"/>
    </row>
    <row r="4" spans="1:8" ht="75" x14ac:dyDescent="0.25">
      <c r="A4" s="2" t="s">
        <v>20</v>
      </c>
      <c r="B4" s="3" t="s">
        <v>21</v>
      </c>
      <c r="C4" s="22" t="s">
        <v>22</v>
      </c>
      <c r="D4" s="22"/>
      <c r="E4" s="22"/>
      <c r="F4" s="22"/>
      <c r="G4" s="22"/>
      <c r="H4" s="22"/>
    </row>
    <row r="5" spans="1:8" x14ac:dyDescent="0.25">
      <c r="A5" s="2"/>
      <c r="B5" s="2"/>
      <c r="C5" s="2"/>
      <c r="D5" s="2">
        <v>2025</v>
      </c>
      <c r="E5" s="2">
        <v>2026</v>
      </c>
      <c r="F5" s="2">
        <v>2027</v>
      </c>
      <c r="G5" s="2">
        <v>2028</v>
      </c>
      <c r="H5" s="2" t="s">
        <v>4</v>
      </c>
    </row>
    <row r="6" spans="1:8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ht="120" x14ac:dyDescent="0.25">
      <c r="A7" s="2" t="s">
        <v>5</v>
      </c>
      <c r="B7" s="3" t="s">
        <v>34</v>
      </c>
      <c r="C7" s="2" t="s">
        <v>23</v>
      </c>
      <c r="D7" s="12">
        <f>D17</f>
        <v>2284.8000000000002</v>
      </c>
      <c r="E7" s="12">
        <f>E17</f>
        <v>2273.8000000000002</v>
      </c>
      <c r="F7" s="12">
        <f>F17</f>
        <v>2348.1999999999998</v>
      </c>
      <c r="G7" s="12">
        <f>G17</f>
        <v>2388.6</v>
      </c>
      <c r="H7" s="12">
        <f>H17</f>
        <v>9295.4</v>
      </c>
    </row>
    <row r="8" spans="1:8" ht="60" x14ac:dyDescent="0.25">
      <c r="A8" s="2"/>
      <c r="B8" s="3" t="s">
        <v>24</v>
      </c>
      <c r="C8" s="2"/>
      <c r="D8" s="12"/>
      <c r="E8" s="12"/>
      <c r="F8" s="12"/>
      <c r="G8" s="12"/>
      <c r="H8" s="12"/>
    </row>
    <row r="9" spans="1:8" x14ac:dyDescent="0.25">
      <c r="A9" s="2"/>
      <c r="B9" s="2" t="s">
        <v>9</v>
      </c>
      <c r="C9" s="2"/>
      <c r="D9" s="12"/>
      <c r="E9" s="12"/>
      <c r="F9" s="12"/>
      <c r="G9" s="12"/>
      <c r="H9" s="12"/>
    </row>
    <row r="10" spans="1:8" x14ac:dyDescent="0.25">
      <c r="A10" s="2"/>
      <c r="B10" s="2" t="s">
        <v>10</v>
      </c>
      <c r="C10" s="2"/>
      <c r="D10" s="12"/>
      <c r="E10" s="12"/>
      <c r="F10" s="12"/>
      <c r="G10" s="12"/>
      <c r="H10" s="12"/>
    </row>
    <row r="11" spans="1:8" x14ac:dyDescent="0.25">
      <c r="A11" s="2"/>
      <c r="B11" s="2" t="s">
        <v>25</v>
      </c>
      <c r="C11" s="2"/>
      <c r="D11" s="12">
        <f>D17</f>
        <v>2284.8000000000002</v>
      </c>
      <c r="E11" s="12">
        <f>E17</f>
        <v>2273.8000000000002</v>
      </c>
      <c r="F11" s="12">
        <f>F17</f>
        <v>2348.1999999999998</v>
      </c>
      <c r="G11" s="12">
        <f>G17</f>
        <v>2388.6</v>
      </c>
      <c r="H11" s="12">
        <f>H17</f>
        <v>9295.4</v>
      </c>
    </row>
    <row r="12" spans="1:8" x14ac:dyDescent="0.25">
      <c r="A12" s="2"/>
      <c r="B12" s="2" t="s">
        <v>12</v>
      </c>
      <c r="C12" s="2"/>
      <c r="D12" s="12"/>
      <c r="E12" s="12"/>
      <c r="F12" s="12"/>
      <c r="G12" s="12"/>
      <c r="H12" s="12"/>
    </row>
    <row r="13" spans="1:8" ht="150" x14ac:dyDescent="0.25">
      <c r="A13" s="11" t="s">
        <v>33</v>
      </c>
      <c r="B13" s="3" t="s">
        <v>35</v>
      </c>
      <c r="C13" s="2" t="s">
        <v>23</v>
      </c>
      <c r="D13" s="12">
        <f>D17</f>
        <v>2284.8000000000002</v>
      </c>
      <c r="E13" s="12">
        <f>E17</f>
        <v>2273.8000000000002</v>
      </c>
      <c r="F13" s="12">
        <f>F17</f>
        <v>2348.1999999999998</v>
      </c>
      <c r="G13" s="12">
        <f>G17</f>
        <v>2388.6</v>
      </c>
      <c r="H13" s="12">
        <f>H17</f>
        <v>9295.4</v>
      </c>
    </row>
    <row r="14" spans="1:8" ht="60" x14ac:dyDescent="0.25">
      <c r="A14" s="2"/>
      <c r="B14" s="3" t="s">
        <v>24</v>
      </c>
      <c r="C14" s="2"/>
      <c r="D14" s="12"/>
      <c r="E14" s="12"/>
      <c r="F14" s="12"/>
      <c r="G14" s="12"/>
      <c r="H14" s="12"/>
    </row>
    <row r="15" spans="1:8" x14ac:dyDescent="0.25">
      <c r="A15" s="2"/>
      <c r="B15" s="2" t="s">
        <v>9</v>
      </c>
      <c r="C15" s="2"/>
      <c r="D15" s="12"/>
      <c r="E15" s="12"/>
      <c r="F15" s="12"/>
      <c r="G15" s="12"/>
      <c r="H15" s="12"/>
    </row>
    <row r="16" spans="1:8" x14ac:dyDescent="0.25">
      <c r="A16" s="2"/>
      <c r="B16" s="2" t="s">
        <v>10</v>
      </c>
      <c r="C16" s="2"/>
      <c r="D16" s="12"/>
      <c r="E16" s="12"/>
      <c r="F16" s="12"/>
      <c r="G16" s="12"/>
      <c r="H16" s="12"/>
    </row>
    <row r="17" spans="1:8" x14ac:dyDescent="0.25">
      <c r="A17" s="2"/>
      <c r="B17" s="2" t="s">
        <v>25</v>
      </c>
      <c r="C17" s="2"/>
      <c r="D17" s="13">
        <v>2284.8000000000002</v>
      </c>
      <c r="E17" s="13">
        <v>2273.8000000000002</v>
      </c>
      <c r="F17" s="13">
        <v>2348.1999999999998</v>
      </c>
      <c r="G17" s="13">
        <v>2388.6</v>
      </c>
      <c r="H17" s="12">
        <f>SUM(D17:G17)</f>
        <v>9295.4</v>
      </c>
    </row>
    <row r="18" spans="1:8" x14ac:dyDescent="0.25">
      <c r="A18" s="2"/>
      <c r="B18" s="2" t="s">
        <v>12</v>
      </c>
      <c r="C18" s="2"/>
      <c r="D18" s="12"/>
      <c r="E18" s="12"/>
      <c r="F18" s="12"/>
      <c r="G18" s="12"/>
      <c r="H18" s="12"/>
    </row>
    <row r="19" spans="1:8" ht="42.75" customHeight="1" x14ac:dyDescent="0.25">
      <c r="A19" s="2"/>
      <c r="B19" s="2"/>
      <c r="C19" s="3" t="s">
        <v>36</v>
      </c>
      <c r="D19" s="12">
        <f>D17</f>
        <v>2284.8000000000002</v>
      </c>
      <c r="E19" s="12">
        <f>E17</f>
        <v>2273.8000000000002</v>
      </c>
      <c r="F19" s="12">
        <f>F17</f>
        <v>2348.1999999999998</v>
      </c>
      <c r="G19" s="12">
        <f>G17</f>
        <v>2388.6</v>
      </c>
      <c r="H19" s="12">
        <f>H17</f>
        <v>9295.4</v>
      </c>
    </row>
  </sheetData>
  <mergeCells count="2">
    <mergeCell ref="C4:H4"/>
    <mergeCell ref="A2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zoomScaleNormal="100" workbookViewId="0">
      <selection activeCell="D7" sqref="D7"/>
    </sheetView>
  </sheetViews>
  <sheetFormatPr defaultRowHeight="15" x14ac:dyDescent="0.25"/>
  <cols>
    <col min="1" max="1" width="4.140625" customWidth="1"/>
    <col min="2" max="2" width="18.28515625" customWidth="1"/>
    <col min="3" max="3" width="9.7109375" customWidth="1"/>
    <col min="4" max="4" width="11.140625" customWidth="1"/>
    <col min="5" max="7" width="11" customWidth="1"/>
    <col min="8" max="8" width="10.85546875" customWidth="1"/>
  </cols>
  <sheetData>
    <row r="2" spans="1:8" x14ac:dyDescent="0.25">
      <c r="A2" s="24" t="s">
        <v>19</v>
      </c>
      <c r="B2" s="24"/>
      <c r="C2" s="24"/>
      <c r="D2" s="24"/>
      <c r="E2" s="24"/>
      <c r="F2" s="24"/>
      <c r="G2" s="24"/>
      <c r="H2" s="24"/>
    </row>
    <row r="3" spans="1:8" ht="21.75" customHeight="1" x14ac:dyDescent="0.25"/>
    <row r="4" spans="1:8" ht="90" x14ac:dyDescent="0.25">
      <c r="A4" s="2" t="s">
        <v>20</v>
      </c>
      <c r="B4" s="3" t="s">
        <v>21</v>
      </c>
      <c r="C4" s="23" t="s">
        <v>22</v>
      </c>
      <c r="D4" s="23"/>
      <c r="E4" s="23"/>
      <c r="F4" s="23"/>
      <c r="G4" s="23"/>
      <c r="H4" s="23"/>
    </row>
    <row r="5" spans="1:8" x14ac:dyDescent="0.25">
      <c r="A5" s="2"/>
      <c r="B5" s="2"/>
      <c r="C5" s="2"/>
      <c r="D5" s="2">
        <v>2025</v>
      </c>
      <c r="E5" s="2">
        <v>2026</v>
      </c>
      <c r="F5" s="2">
        <v>2027</v>
      </c>
      <c r="G5" s="2">
        <v>2028</v>
      </c>
      <c r="H5" s="2" t="s">
        <v>4</v>
      </c>
    </row>
    <row r="6" spans="1:8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ht="165" x14ac:dyDescent="0.25">
      <c r="A7" s="15" t="s">
        <v>5</v>
      </c>
      <c r="B7" s="3" t="s">
        <v>37</v>
      </c>
      <c r="C7" s="2" t="s">
        <v>23</v>
      </c>
      <c r="D7" s="12">
        <f>SUM(D17,D24,D31,D37,D52,D45)</f>
        <v>18505.900000000001</v>
      </c>
      <c r="E7" s="18">
        <f>SUM(E17,E24,E31,E37,E52,E45)</f>
        <v>21646.100000000002</v>
      </c>
      <c r="F7" s="12">
        <f t="shared" ref="F7" si="0">SUM(F17,F24,F31,F37,F52,F45)</f>
        <v>22242.2</v>
      </c>
      <c r="G7" s="12">
        <f>SUM(G17,G24,G31,G37,G52,G45)</f>
        <v>23041.1</v>
      </c>
      <c r="H7" s="12">
        <f>SUM(D7:G7)</f>
        <v>85435.299999999988</v>
      </c>
    </row>
    <row r="8" spans="1:8" ht="90" x14ac:dyDescent="0.25">
      <c r="A8" s="11"/>
      <c r="B8" s="3" t="s">
        <v>24</v>
      </c>
      <c r="C8" s="2"/>
      <c r="D8" s="12"/>
      <c r="E8" s="12"/>
      <c r="F8" s="12"/>
      <c r="G8" s="12"/>
      <c r="H8" s="12"/>
    </row>
    <row r="9" spans="1:8" x14ac:dyDescent="0.25">
      <c r="A9" s="11"/>
      <c r="B9" s="2" t="s">
        <v>9</v>
      </c>
      <c r="C9" s="2"/>
      <c r="D9" s="12"/>
      <c r="E9" s="12"/>
      <c r="F9" s="12"/>
      <c r="G9" s="12"/>
      <c r="H9" s="12"/>
    </row>
    <row r="10" spans="1:8" x14ac:dyDescent="0.25">
      <c r="A10" s="11"/>
      <c r="B10" s="2" t="s">
        <v>10</v>
      </c>
      <c r="C10" s="2"/>
      <c r="D10" s="12"/>
      <c r="E10" s="12"/>
      <c r="F10" s="12"/>
      <c r="G10" s="12"/>
      <c r="H10" s="12"/>
    </row>
    <row r="11" spans="1:8" x14ac:dyDescent="0.25">
      <c r="A11" s="11"/>
      <c r="B11" s="2" t="s">
        <v>25</v>
      </c>
      <c r="C11" s="2"/>
      <c r="D11" s="12">
        <f>D7</f>
        <v>18505.900000000001</v>
      </c>
      <c r="E11" s="12">
        <f>E7</f>
        <v>21646.100000000002</v>
      </c>
      <c r="F11" s="12">
        <f>F7</f>
        <v>22242.2</v>
      </c>
      <c r="G11" s="12">
        <f>G7</f>
        <v>23041.1</v>
      </c>
      <c r="H11" s="12">
        <f>H7</f>
        <v>85435.299999999988</v>
      </c>
    </row>
    <row r="12" spans="1:8" x14ac:dyDescent="0.25">
      <c r="A12" s="11"/>
      <c r="B12" s="2" t="s">
        <v>12</v>
      </c>
      <c r="C12" s="2"/>
      <c r="D12" s="12"/>
      <c r="E12" s="12"/>
      <c r="F12" s="12"/>
      <c r="G12" s="12"/>
      <c r="H12" s="12"/>
    </row>
    <row r="13" spans="1:8" ht="180" x14ac:dyDescent="0.25">
      <c r="A13" s="16" t="s">
        <v>33</v>
      </c>
      <c r="B13" s="3" t="s">
        <v>35</v>
      </c>
      <c r="C13" s="2" t="s">
        <v>23</v>
      </c>
      <c r="D13" s="12">
        <f>D17</f>
        <v>15823.5</v>
      </c>
      <c r="E13" s="12">
        <f>E17</f>
        <v>18775.900000000001</v>
      </c>
      <c r="F13" s="12">
        <f>F17</f>
        <v>19341.5</v>
      </c>
      <c r="G13" s="12">
        <f>G17</f>
        <v>20115.599999999999</v>
      </c>
      <c r="H13" s="12">
        <f>H17</f>
        <v>74056.5</v>
      </c>
    </row>
    <row r="14" spans="1:8" ht="90" x14ac:dyDescent="0.25">
      <c r="A14" s="11"/>
      <c r="B14" s="3" t="s">
        <v>24</v>
      </c>
      <c r="C14" s="2"/>
      <c r="D14" s="12"/>
      <c r="E14" s="12"/>
      <c r="F14" s="12"/>
      <c r="G14" s="12"/>
      <c r="H14" s="12"/>
    </row>
    <row r="15" spans="1:8" x14ac:dyDescent="0.25">
      <c r="A15" s="11"/>
      <c r="B15" s="2" t="s">
        <v>9</v>
      </c>
      <c r="C15" s="2"/>
      <c r="D15" s="12"/>
      <c r="E15" s="12"/>
      <c r="F15" s="12"/>
      <c r="G15" s="12"/>
      <c r="H15" s="12"/>
    </row>
    <row r="16" spans="1:8" x14ac:dyDescent="0.25">
      <c r="A16" s="11"/>
      <c r="B16" s="2" t="s">
        <v>10</v>
      </c>
      <c r="C16" s="2"/>
      <c r="D16" s="12"/>
      <c r="E16" s="12"/>
      <c r="F16" s="12"/>
      <c r="G16" s="12"/>
      <c r="H16" s="12"/>
    </row>
    <row r="17" spans="1:9" x14ac:dyDescent="0.25">
      <c r="A17" s="11"/>
      <c r="B17" s="2" t="s">
        <v>25</v>
      </c>
      <c r="C17" s="2"/>
      <c r="D17" s="13">
        <v>15823.5</v>
      </c>
      <c r="E17" s="13">
        <v>18775.900000000001</v>
      </c>
      <c r="F17" s="13">
        <v>19341.5</v>
      </c>
      <c r="G17" s="13">
        <v>20115.599999999999</v>
      </c>
      <c r="H17" s="12">
        <f>SUM(D17:G17)</f>
        <v>74056.5</v>
      </c>
    </row>
    <row r="18" spans="1:9" x14ac:dyDescent="0.25">
      <c r="A18" s="11"/>
      <c r="B18" s="2" t="s">
        <v>12</v>
      </c>
      <c r="C18" s="2"/>
      <c r="D18" s="12"/>
      <c r="E18" s="12"/>
      <c r="F18" s="12"/>
      <c r="G18" s="12"/>
      <c r="H18" s="12"/>
    </row>
    <row r="19" spans="1:9" ht="45" x14ac:dyDescent="0.25">
      <c r="A19" s="11"/>
      <c r="B19" s="2"/>
      <c r="C19" s="3" t="s">
        <v>38</v>
      </c>
      <c r="D19" s="12">
        <f>D17</f>
        <v>15823.5</v>
      </c>
      <c r="E19" s="12">
        <f>E17</f>
        <v>18775.900000000001</v>
      </c>
      <c r="F19" s="12">
        <f>F17</f>
        <v>19341.5</v>
      </c>
      <c r="G19" s="12">
        <f>G17</f>
        <v>20115.599999999999</v>
      </c>
      <c r="H19" s="12">
        <f>H17</f>
        <v>74056.5</v>
      </c>
    </row>
    <row r="20" spans="1:9" ht="165" x14ac:dyDescent="0.25">
      <c r="A20" s="16" t="s">
        <v>32</v>
      </c>
      <c r="B20" s="3" t="s">
        <v>39</v>
      </c>
      <c r="C20" s="2" t="s">
        <v>23</v>
      </c>
      <c r="D20" s="12">
        <f>D24</f>
        <v>0</v>
      </c>
      <c r="E20" s="12">
        <f>E24</f>
        <v>5</v>
      </c>
      <c r="F20" s="12">
        <f>F24</f>
        <v>5</v>
      </c>
      <c r="G20" s="12">
        <f>G24</f>
        <v>5</v>
      </c>
      <c r="H20" s="12">
        <f>H24</f>
        <v>15</v>
      </c>
    </row>
    <row r="21" spans="1:9" ht="90" x14ac:dyDescent="0.25">
      <c r="A21" s="11"/>
      <c r="B21" s="3" t="s">
        <v>24</v>
      </c>
      <c r="C21" s="2"/>
      <c r="D21" s="12"/>
      <c r="E21" s="12"/>
      <c r="F21" s="12"/>
      <c r="G21" s="12"/>
      <c r="H21" s="12"/>
    </row>
    <row r="22" spans="1:9" x14ac:dyDescent="0.25">
      <c r="A22" s="11"/>
      <c r="B22" s="2" t="s">
        <v>9</v>
      </c>
      <c r="C22" s="2"/>
      <c r="D22" s="12"/>
      <c r="E22" s="12"/>
      <c r="F22" s="12"/>
      <c r="G22" s="12"/>
      <c r="H22" s="12"/>
    </row>
    <row r="23" spans="1:9" x14ac:dyDescent="0.25">
      <c r="A23" s="11"/>
      <c r="B23" s="2" t="s">
        <v>10</v>
      </c>
      <c r="C23" s="2"/>
      <c r="D23" s="12"/>
      <c r="E23" s="12"/>
      <c r="F23" s="12"/>
      <c r="G23" s="12"/>
      <c r="H23" s="12"/>
    </row>
    <row r="24" spans="1:9" x14ac:dyDescent="0.25">
      <c r="A24" s="11"/>
      <c r="B24" s="2" t="s">
        <v>25</v>
      </c>
      <c r="C24" s="2"/>
      <c r="D24" s="13">
        <v>0</v>
      </c>
      <c r="E24" s="13">
        <v>5</v>
      </c>
      <c r="F24" s="13">
        <v>5</v>
      </c>
      <c r="G24" s="13">
        <v>5</v>
      </c>
      <c r="H24" s="12">
        <f>SUM(D24:G24)</f>
        <v>15</v>
      </c>
    </row>
    <row r="25" spans="1:9" x14ac:dyDescent="0.25">
      <c r="A25" s="11"/>
      <c r="B25" s="2" t="s">
        <v>12</v>
      </c>
      <c r="C25" s="2"/>
      <c r="D25" s="12"/>
      <c r="E25" s="12"/>
      <c r="F25" s="12"/>
      <c r="G25" s="12"/>
      <c r="H25" s="12"/>
    </row>
    <row r="26" spans="1:9" ht="45" x14ac:dyDescent="0.25">
      <c r="A26" s="11"/>
      <c r="B26" s="2"/>
      <c r="C26" s="3" t="s">
        <v>40</v>
      </c>
      <c r="D26" s="12">
        <f>D24</f>
        <v>0</v>
      </c>
      <c r="E26" s="12">
        <f>E24</f>
        <v>5</v>
      </c>
      <c r="F26" s="12">
        <f>F24</f>
        <v>5</v>
      </c>
      <c r="G26" s="12">
        <f>G24</f>
        <v>5</v>
      </c>
      <c r="H26" s="12">
        <f>H24</f>
        <v>15</v>
      </c>
      <c r="I26" s="1"/>
    </row>
    <row r="27" spans="1:9" ht="165" x14ac:dyDescent="0.25">
      <c r="A27" s="16" t="s">
        <v>31</v>
      </c>
      <c r="B27" s="3" t="s">
        <v>41</v>
      </c>
      <c r="C27" s="2" t="s">
        <v>23</v>
      </c>
      <c r="D27" s="12">
        <f>D31</f>
        <v>2674.4</v>
      </c>
      <c r="E27" s="12">
        <f>E31</f>
        <v>2845</v>
      </c>
      <c r="F27" s="12">
        <f>F31</f>
        <v>2876.2</v>
      </c>
      <c r="G27" s="12">
        <f>G31</f>
        <v>2901.6</v>
      </c>
      <c r="H27" s="12">
        <f>H31</f>
        <v>11297.199999999999</v>
      </c>
    </row>
    <row r="28" spans="1:9" ht="90" x14ac:dyDescent="0.25">
      <c r="A28" s="11"/>
      <c r="B28" s="3" t="s">
        <v>24</v>
      </c>
      <c r="C28" s="2"/>
      <c r="D28" s="12"/>
      <c r="E28" s="12"/>
      <c r="F28" s="12"/>
      <c r="G28" s="12"/>
      <c r="H28" s="12"/>
    </row>
    <row r="29" spans="1:9" x14ac:dyDescent="0.25">
      <c r="A29" s="11"/>
      <c r="B29" s="2" t="s">
        <v>9</v>
      </c>
      <c r="C29" s="2"/>
      <c r="D29" s="12"/>
      <c r="E29" s="12"/>
      <c r="F29" s="12"/>
      <c r="G29" s="12"/>
      <c r="H29" s="12"/>
    </row>
    <row r="30" spans="1:9" x14ac:dyDescent="0.25">
      <c r="A30" s="11"/>
      <c r="B30" s="2" t="s">
        <v>10</v>
      </c>
      <c r="C30" s="2"/>
      <c r="D30" s="12"/>
      <c r="E30" s="12"/>
      <c r="F30" s="12"/>
      <c r="G30" s="12"/>
      <c r="H30" s="12"/>
    </row>
    <row r="31" spans="1:9" x14ac:dyDescent="0.25">
      <c r="A31" s="11"/>
      <c r="B31" s="2" t="s">
        <v>25</v>
      </c>
      <c r="C31" s="2"/>
      <c r="D31" s="13">
        <v>2674.4</v>
      </c>
      <c r="E31" s="13">
        <v>2845</v>
      </c>
      <c r="F31" s="13">
        <v>2876.2</v>
      </c>
      <c r="G31" s="13">
        <v>2901.6</v>
      </c>
      <c r="H31" s="12">
        <f>SUM(D31:G31)</f>
        <v>11297.199999999999</v>
      </c>
    </row>
    <row r="32" spans="1:9" x14ac:dyDescent="0.25">
      <c r="A32" s="11"/>
      <c r="B32" s="2" t="s">
        <v>12</v>
      </c>
      <c r="C32" s="3"/>
      <c r="D32" s="12"/>
      <c r="E32" s="12"/>
      <c r="F32" s="12"/>
      <c r="G32" s="12"/>
      <c r="H32" s="12"/>
    </row>
    <row r="33" spans="1:8" ht="45" x14ac:dyDescent="0.25">
      <c r="A33" s="11"/>
      <c r="B33" s="2"/>
      <c r="C33" s="3" t="s">
        <v>42</v>
      </c>
      <c r="D33" s="12">
        <f>D31</f>
        <v>2674.4</v>
      </c>
      <c r="E33" s="12">
        <f>E31</f>
        <v>2845</v>
      </c>
      <c r="F33" s="12">
        <f>F31</f>
        <v>2876.2</v>
      </c>
      <c r="G33" s="12">
        <f>G31</f>
        <v>2901.6</v>
      </c>
      <c r="H33" s="12">
        <f>H31</f>
        <v>11297.199999999999</v>
      </c>
    </row>
    <row r="34" spans="1:8" ht="360" x14ac:dyDescent="0.25">
      <c r="A34" s="16" t="s">
        <v>49</v>
      </c>
      <c r="B34" s="3" t="s">
        <v>43</v>
      </c>
      <c r="C34" s="2"/>
      <c r="D34" s="12">
        <f>D37</f>
        <v>0.2</v>
      </c>
      <c r="E34" s="12">
        <f>E37</f>
        <v>0.2</v>
      </c>
      <c r="F34" s="12">
        <f>F37</f>
        <v>0.2</v>
      </c>
      <c r="G34" s="12">
        <f>G37</f>
        <v>0.2</v>
      </c>
      <c r="H34" s="12">
        <f>H37</f>
        <v>0.8</v>
      </c>
    </row>
    <row r="35" spans="1:8" ht="90" x14ac:dyDescent="0.25">
      <c r="A35" s="11"/>
      <c r="B35" s="3" t="s">
        <v>24</v>
      </c>
      <c r="C35" s="2" t="s">
        <v>23</v>
      </c>
      <c r="D35" s="12"/>
      <c r="E35" s="12"/>
      <c r="F35" s="12"/>
      <c r="G35" s="12"/>
      <c r="H35" s="12"/>
    </row>
    <row r="36" spans="1:8" x14ac:dyDescent="0.25">
      <c r="A36" s="11"/>
      <c r="B36" s="2" t="s">
        <v>9</v>
      </c>
      <c r="C36" s="2"/>
      <c r="D36" s="12"/>
      <c r="E36" s="12"/>
      <c r="F36" s="12"/>
      <c r="G36" s="12"/>
      <c r="H36" s="12"/>
    </row>
    <row r="37" spans="1:8" x14ac:dyDescent="0.25">
      <c r="A37" s="11"/>
      <c r="B37" s="2" t="s">
        <v>10</v>
      </c>
      <c r="C37" s="2"/>
      <c r="D37" s="13">
        <v>0.2</v>
      </c>
      <c r="E37" s="13">
        <v>0.2</v>
      </c>
      <c r="F37" s="13">
        <v>0.2</v>
      </c>
      <c r="G37" s="13">
        <v>0.2</v>
      </c>
      <c r="H37" s="12">
        <f>SUM(D37:G37)</f>
        <v>0.8</v>
      </c>
    </row>
    <row r="38" spans="1:8" x14ac:dyDescent="0.25">
      <c r="A38" s="11"/>
      <c r="B38" s="2" t="s">
        <v>25</v>
      </c>
      <c r="C38" s="2"/>
      <c r="D38" s="12"/>
      <c r="E38" s="12"/>
      <c r="F38" s="12"/>
      <c r="G38" s="12"/>
      <c r="H38" s="12"/>
    </row>
    <row r="39" spans="1:8" x14ac:dyDescent="0.25">
      <c r="A39" s="11"/>
      <c r="B39" s="2" t="s">
        <v>12</v>
      </c>
      <c r="C39" s="2"/>
      <c r="D39" s="12"/>
      <c r="E39" s="12"/>
      <c r="F39" s="12"/>
      <c r="G39" s="12"/>
      <c r="H39" s="12"/>
    </row>
    <row r="40" spans="1:8" ht="45" x14ac:dyDescent="0.25">
      <c r="A40" s="11"/>
      <c r="B40" s="2"/>
      <c r="C40" s="3" t="s">
        <v>44</v>
      </c>
      <c r="D40" s="17">
        <f>D37</f>
        <v>0.2</v>
      </c>
      <c r="E40" s="17">
        <f>E37</f>
        <v>0.2</v>
      </c>
      <c r="F40" s="17">
        <f>F37</f>
        <v>0.2</v>
      </c>
      <c r="G40" s="17">
        <f>G37</f>
        <v>0.2</v>
      </c>
      <c r="H40" s="12">
        <f>H37</f>
        <v>0.8</v>
      </c>
    </row>
    <row r="41" spans="1:8" ht="150" x14ac:dyDescent="0.25">
      <c r="A41" s="11" t="s">
        <v>50</v>
      </c>
      <c r="B41" s="3" t="s">
        <v>45</v>
      </c>
      <c r="C41" s="2" t="s">
        <v>23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ht="90" x14ac:dyDescent="0.25">
      <c r="A42" s="11"/>
      <c r="B42" s="3" t="s">
        <v>24</v>
      </c>
      <c r="C42" s="2"/>
      <c r="D42" s="12"/>
      <c r="E42" s="12"/>
      <c r="F42" s="12"/>
      <c r="G42" s="12"/>
      <c r="H42" s="12"/>
    </row>
    <row r="43" spans="1:8" x14ac:dyDescent="0.25">
      <c r="A43" s="11"/>
      <c r="B43" s="2" t="s">
        <v>9</v>
      </c>
      <c r="C43" s="2"/>
      <c r="D43" s="12"/>
      <c r="E43" s="12"/>
      <c r="F43" s="12"/>
      <c r="G43" s="12"/>
      <c r="H43" s="12"/>
    </row>
    <row r="44" spans="1:8" x14ac:dyDescent="0.25">
      <c r="A44" s="11"/>
      <c r="B44" s="2" t="s">
        <v>10</v>
      </c>
      <c r="C44" s="2"/>
      <c r="D44" s="12"/>
      <c r="E44" s="12"/>
      <c r="F44" s="12"/>
      <c r="G44" s="12"/>
      <c r="H44" s="12"/>
    </row>
    <row r="45" spans="1:8" x14ac:dyDescent="0.25">
      <c r="A45" s="11"/>
      <c r="B45" s="2" t="s">
        <v>25</v>
      </c>
      <c r="C45" s="2"/>
      <c r="D45" s="13">
        <v>0</v>
      </c>
      <c r="E45" s="13">
        <v>0</v>
      </c>
      <c r="F45" s="13">
        <v>0</v>
      </c>
      <c r="G45" s="13">
        <v>0</v>
      </c>
      <c r="H45" s="12">
        <v>0</v>
      </c>
    </row>
    <row r="46" spans="1:8" x14ac:dyDescent="0.25">
      <c r="A46" s="11"/>
      <c r="B46" s="2" t="s">
        <v>12</v>
      </c>
      <c r="C46" s="2"/>
      <c r="D46" s="12"/>
      <c r="E46" s="12"/>
      <c r="F46" s="12"/>
      <c r="G46" s="12"/>
      <c r="H46" s="12"/>
    </row>
    <row r="47" spans="1:8" ht="45" x14ac:dyDescent="0.25">
      <c r="A47" s="11"/>
      <c r="B47" s="2"/>
      <c r="C47" s="3" t="s">
        <v>46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  <row r="48" spans="1:8" ht="150" x14ac:dyDescent="0.25">
      <c r="A48" s="16" t="s">
        <v>51</v>
      </c>
      <c r="B48" s="3" t="s">
        <v>47</v>
      </c>
      <c r="C48" s="2"/>
      <c r="D48" s="12">
        <f>D52</f>
        <v>7.8</v>
      </c>
      <c r="E48" s="12">
        <f>E52</f>
        <v>20</v>
      </c>
      <c r="F48" s="12">
        <f>F52</f>
        <v>19.3</v>
      </c>
      <c r="G48" s="12">
        <f>G52</f>
        <v>18.7</v>
      </c>
      <c r="H48" s="12">
        <f>H52</f>
        <v>65.8</v>
      </c>
    </row>
    <row r="49" spans="1:8" ht="90" x14ac:dyDescent="0.25">
      <c r="A49" s="11"/>
      <c r="B49" s="3" t="s">
        <v>24</v>
      </c>
      <c r="C49" s="2" t="s">
        <v>23</v>
      </c>
      <c r="D49" s="12"/>
      <c r="E49" s="12"/>
      <c r="F49" s="12"/>
      <c r="G49" s="12"/>
      <c r="H49" s="12"/>
    </row>
    <row r="50" spans="1:8" x14ac:dyDescent="0.25">
      <c r="A50" s="11"/>
      <c r="B50" s="2" t="s">
        <v>9</v>
      </c>
      <c r="C50" s="2"/>
      <c r="D50" s="12"/>
      <c r="E50" s="12"/>
      <c r="F50" s="12"/>
      <c r="G50" s="12"/>
      <c r="H50" s="12"/>
    </row>
    <row r="51" spans="1:8" x14ac:dyDescent="0.25">
      <c r="A51" s="11"/>
      <c r="B51" s="2" t="s">
        <v>10</v>
      </c>
      <c r="C51" s="2"/>
      <c r="D51" s="12"/>
      <c r="E51" s="12"/>
      <c r="F51" s="12"/>
      <c r="G51" s="12"/>
      <c r="H51" s="12"/>
    </row>
    <row r="52" spans="1:8" x14ac:dyDescent="0.25">
      <c r="A52" s="11"/>
      <c r="B52" s="2" t="s">
        <v>25</v>
      </c>
      <c r="C52" s="2"/>
      <c r="D52" s="13">
        <v>7.8</v>
      </c>
      <c r="E52" s="13">
        <v>20</v>
      </c>
      <c r="F52" s="13">
        <v>19.3</v>
      </c>
      <c r="G52" s="13">
        <v>18.7</v>
      </c>
      <c r="H52" s="12">
        <f>SUM(D52:G52)</f>
        <v>65.8</v>
      </c>
    </row>
    <row r="53" spans="1:8" x14ac:dyDescent="0.25">
      <c r="A53" s="2"/>
      <c r="B53" s="2" t="s">
        <v>12</v>
      </c>
      <c r="C53" s="2"/>
      <c r="D53" s="12"/>
      <c r="E53" s="12"/>
      <c r="F53" s="12"/>
      <c r="G53" s="12"/>
      <c r="H53" s="12"/>
    </row>
    <row r="54" spans="1:8" ht="45" x14ac:dyDescent="0.25">
      <c r="A54" s="2"/>
      <c r="B54" s="2"/>
      <c r="C54" s="3" t="s">
        <v>48</v>
      </c>
      <c r="D54" s="12">
        <f>D52</f>
        <v>7.8</v>
      </c>
      <c r="E54" s="12">
        <f>E52</f>
        <v>20</v>
      </c>
      <c r="F54" s="12">
        <f>F52</f>
        <v>19.3</v>
      </c>
      <c r="G54" s="12">
        <f>G52</f>
        <v>18.7</v>
      </c>
      <c r="H54" s="12">
        <f>H52</f>
        <v>65.8</v>
      </c>
    </row>
  </sheetData>
  <mergeCells count="2">
    <mergeCell ref="C4:H4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2026-01-20T12:14:47Z</dcterms:modified>
</cp:coreProperties>
</file>