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 activeTab="1"/>
  </bookViews>
  <sheets>
    <sheet name="Лист1" sheetId="1" r:id="rId1"/>
    <sheet name="Лист2" sheetId="2" r:id="rId2"/>
  </sheets>
  <calcPr calcId="145621"/>
</workbook>
</file>

<file path=xl/calcChain.xml><?xml version="1.0" encoding="utf-8"?>
<calcChain xmlns="http://schemas.openxmlformats.org/spreadsheetml/2006/main">
  <c r="J19" i="1" l="1"/>
  <c r="K19" i="1"/>
  <c r="L19" i="1"/>
  <c r="M19" i="1"/>
  <c r="N19" i="1"/>
  <c r="O19" i="1"/>
  <c r="P19" i="1"/>
  <c r="Q19" i="1"/>
  <c r="R19" i="1"/>
  <c r="S19" i="1"/>
  <c r="T19" i="1"/>
  <c r="I19" i="1"/>
  <c r="H23" i="1"/>
  <c r="P10" i="2"/>
  <c r="E10" i="2"/>
  <c r="E9" i="2" s="1"/>
  <c r="F10" i="2"/>
  <c r="F9" i="2" s="1"/>
  <c r="G10" i="2"/>
  <c r="G9" i="2" s="1"/>
  <c r="H10" i="2"/>
  <c r="H9" i="2" s="1"/>
  <c r="I10" i="2"/>
  <c r="I9" i="2" s="1"/>
  <c r="J10" i="2"/>
  <c r="J9" i="2" s="1"/>
  <c r="K10" i="2"/>
  <c r="L10" i="2"/>
  <c r="M10" i="2"/>
  <c r="N10" i="2"/>
  <c r="O10" i="2"/>
  <c r="K9" i="2"/>
  <c r="L9" i="2"/>
  <c r="M9" i="2"/>
  <c r="N9" i="2"/>
  <c r="O9" i="2"/>
  <c r="P9" i="2"/>
  <c r="I9" i="1" l="1"/>
  <c r="I7" i="1" s="1"/>
  <c r="J9" i="1"/>
  <c r="J7" i="1" s="1"/>
  <c r="K9" i="1"/>
  <c r="K7" i="1" s="1"/>
  <c r="L9" i="1"/>
  <c r="L7" i="1" s="1"/>
  <c r="M9" i="1"/>
  <c r="M7" i="1" s="1"/>
  <c r="N9" i="1"/>
  <c r="N7" i="1" s="1"/>
  <c r="O9" i="1"/>
  <c r="O7" i="1" s="1"/>
  <c r="P9" i="1"/>
  <c r="P7" i="1" s="1"/>
  <c r="Q9" i="1"/>
  <c r="Q7" i="1" s="1"/>
  <c r="R9" i="1"/>
  <c r="R7" i="1" s="1"/>
  <c r="S9" i="1"/>
  <c r="S7" i="1" s="1"/>
  <c r="T9" i="1"/>
  <c r="T7" i="1" s="1"/>
  <c r="H21" i="1"/>
  <c r="E14" i="2"/>
  <c r="F14" i="2"/>
  <c r="G14" i="2"/>
  <c r="H14" i="2"/>
  <c r="I14" i="2"/>
  <c r="J14" i="2"/>
  <c r="K14" i="2"/>
  <c r="L14" i="2"/>
  <c r="M14" i="2"/>
  <c r="N14" i="2"/>
  <c r="O14" i="2"/>
  <c r="P14" i="2"/>
  <c r="D14" i="2"/>
  <c r="E19" i="2"/>
  <c r="F19" i="2"/>
  <c r="G19" i="2"/>
  <c r="H19" i="2"/>
  <c r="I19" i="2"/>
  <c r="J19" i="2"/>
  <c r="K19" i="2"/>
  <c r="L19" i="2"/>
  <c r="M19" i="2"/>
  <c r="N19" i="2"/>
  <c r="O19" i="2"/>
  <c r="P19" i="2"/>
  <c r="D19" i="2"/>
  <c r="E24" i="2"/>
  <c r="F24" i="2"/>
  <c r="G24" i="2"/>
  <c r="H24" i="2"/>
  <c r="I24" i="2"/>
  <c r="J24" i="2"/>
  <c r="K24" i="2"/>
  <c r="L24" i="2"/>
  <c r="M24" i="2"/>
  <c r="N24" i="2"/>
  <c r="O24" i="2"/>
  <c r="P24" i="2"/>
  <c r="D24" i="2"/>
  <c r="F29" i="2"/>
  <c r="G29" i="2"/>
  <c r="H29" i="2"/>
  <c r="I29" i="2"/>
  <c r="J29" i="2"/>
  <c r="K29" i="2"/>
  <c r="L29" i="2"/>
  <c r="M29" i="2"/>
  <c r="N29" i="2"/>
  <c r="O29" i="2"/>
  <c r="P29" i="2"/>
  <c r="E29" i="2"/>
  <c r="D30" i="2"/>
  <c r="D10" i="2" s="1"/>
  <c r="D9" i="2" s="1"/>
  <c r="D29" i="2" l="1"/>
  <c r="H20" i="1"/>
  <c r="H22" i="1"/>
  <c r="H24" i="1"/>
  <c r="H19" i="1" l="1"/>
  <c r="H9" i="1" s="1"/>
  <c r="H7" i="1" s="1"/>
</calcChain>
</file>

<file path=xl/sharedStrings.xml><?xml version="1.0" encoding="utf-8"?>
<sst xmlns="http://schemas.openxmlformats.org/spreadsheetml/2006/main" count="269" uniqueCount="69">
  <si>
    <t xml:space="preserve">РАСХОДЫ
муниципальной программы Егорлыкского сельского поселения «Управление муниципальными финансами 
и создание условий для эффективного управления муниципальными финансами»
</t>
  </si>
  <si>
    <t>№</t>
  </si>
  <si>
    <t>п/п</t>
  </si>
  <si>
    <t>Наименование муниципальной программы, подпрограммы, номер и наименование основного мероприятия</t>
  </si>
  <si>
    <t>Ответственный исполнитель, соисполнитель, участник</t>
  </si>
  <si>
    <t>Код бюджетной классификации расходов</t>
  </si>
  <si>
    <t>Объем расходов, всего</t>
  </si>
  <si>
    <t>(тыс. рублей)</t>
  </si>
  <si>
    <t>В том числе по годам реализации муниципальной программы</t>
  </si>
  <si>
    <t>ГРБС</t>
  </si>
  <si>
    <t>РзПр</t>
  </si>
  <si>
    <t>ЦСР</t>
  </si>
  <si>
    <t>ВР</t>
  </si>
  <si>
    <t>1.</t>
  </si>
  <si>
    <t>всего</t>
  </si>
  <si>
    <t>в том числе:</t>
  </si>
  <si>
    <t>–</t>
  </si>
  <si>
    <t>Администрация Егорлыкского сельского поселения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</si>
  <si>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</si>
  <si>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</si>
  <si>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</si>
  <si>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</si>
  <si>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</si>
  <si>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</si>
  <si>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</si>
  <si>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</si>
  <si>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</si>
  <si>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</si>
  <si>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</si>
  <si>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</si>
  <si>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</si>
  <si>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Муниципальная программа «Управление муниципальными финансами и создание условий для эффективного управления муниципальными финансами»</t>
  </si>
  <si>
    <t>Подпрограмма «Долгосрочное финансовое планирование»</t>
  </si>
  <si>
    <t>0104</t>
  </si>
  <si>
    <t>0106</t>
  </si>
  <si>
    <t>Источник финансирования</t>
  </si>
  <si>
    <t>Местный бюджет</t>
  </si>
  <si>
    <t>областной бюджета</t>
  </si>
  <si>
    <t>федеральный бюджет</t>
  </si>
  <si>
    <t>внебюджетные источники</t>
  </si>
  <si>
    <t>Подпрограмма  «Совершенствование системы распределения межбюджетных трансфертов»</t>
  </si>
  <si>
    <t xml:space="preserve">РАСХОДЫ
на реализацию муниципальной программы Егорлыкского сельского поселения «Управление муниципальными финансами и создание условий для эффективного управления муниципальными финансами»
</t>
  </si>
  <si>
    <t>Наименование муниципальной программы, номер и наименование подпрограммы</t>
  </si>
  <si>
    <t>Подпрограмма «Управление муниципальным долгом Егорлыкского сельского поселения»</t>
  </si>
  <si>
    <t>№ п/п</t>
  </si>
  <si>
    <t>Объем расходов, всего (тыс. рублей)</t>
  </si>
  <si>
    <t>Подпрограмма «Совершенствование системы распределения межбюджетных трансфертов»</t>
  </si>
  <si>
    <t>Подпрограмма  «Нормативно-методическое, информационное обеспечение и организация бюджетного процесса»</t>
  </si>
  <si>
    <t>0940085010</t>
  </si>
  <si>
    <t>0940085020</t>
  </si>
  <si>
    <t>0940085140</t>
  </si>
  <si>
    <t>0940085060</t>
  </si>
  <si>
    <t>0502</t>
  </si>
  <si>
    <t>0940085100</t>
  </si>
  <si>
    <t>15.</t>
  </si>
  <si>
    <t xml:space="preserve">Приложение №3 
к муниципальной программе Егорлыкского сельского поселения 
«Управление муниципальными финансами и создание условий для эффективного управления муниципальными финансами»
</t>
  </si>
  <si>
    <t>ОМ 4.2. Иные межбюджетные трансферты на осуществление полномочий по организации ритуальных услуг в рамках подпрограммы "Совершенствование системы распределения межбюджетных трансфертов" муниципальной программы Егорлыкского сельского поселения "Управление муниципальными финансами и создание условий для эффективного управления муниципальными финансами"</t>
  </si>
  <si>
    <t xml:space="preserve">ОМ 4.3. Иные межбюджетные трансферты на обеспечение полномочий по осуществлению внешнего муниципального финансового контроля </t>
  </si>
  <si>
    <t>ОМ 4.1. Иные межбюджетные трансферты на осуществление полномочий по обеспечению проживающих в поселении и нуждающихся в жилых помещениях малоимущих граждан жилыми помещениями, организация строительства и содержания муниципального жилищного фонда, создание условий для жилищного строительства, осуществление муниципального жилищного контроля, а также иных полномочий органов местного самоуправления в соответствии с жилищным законодательством</t>
  </si>
  <si>
    <t>ОМ 4.4. Иные межбюджетные трансферты на обеспечение полномочий по осуществлению внутреннего муниципального финансового контроля</t>
  </si>
  <si>
    <t xml:space="preserve">ОМ 4.5. Иные межбюджетные трансферты на осуществление полномочий в сфере организации в границах поселения теплоснабжения в пределах полномочий,установленных законодательством Российской Федерации </t>
  </si>
  <si>
    <t>ОМ 3.1. Доля расходов на обслуживание муниципального долга Егорлыкского сельского поселения в объеме расходов бюджета Егорлыкского сельского поселения, за исключением объема расходов, которые осуществляются за счет субвенций, предоставляемых из бюджетов бюджетной системы Российской Федерации, процентов</t>
  </si>
  <si>
    <t>ОМ 2.3. Организация и осуществление внутреннего муниципального финансового контроля за соблюдением бюджетного законодательства Российской Федерации, контроля за соблюдением законодательства Российской Федерации о контрактной системе в сфере закупок получателями средств бюджета поселения</t>
  </si>
  <si>
    <t>ОМ 1.1. Объем налоговых доходов бюджета поселения</t>
  </si>
  <si>
    <t>ОМ 1.2. Доля расходов бюджета поселения, формируемых в рамках муниципальных программ Егорлыкского сельского поселения, в общем объеме расходов бюджета поселения</t>
  </si>
  <si>
    <t>ОМ 2.1. Уровень исполнения расходных обязательств бюджета поселения</t>
  </si>
  <si>
    <t>ОМ 2.2. Организация планирования и исполнения расходов бюджета поселения</t>
  </si>
  <si>
    <t>Подпрограмма «Нормативно-методическое, информационное обеспечение и организация бюджетного процесса»</t>
  </si>
  <si>
    <t xml:space="preserve">Приложение № 4
к муниципальной программе Егорлыкского сельского поселения «Управление муниципальными финансами и создание условий для эффективного управления муниципальными финансами»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</si>
</sst>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00"/>
    <numFmt numFmtId="166" formatCode="#,##0.00000"/>
    <numFmt numFmtId="167" formatCode="0.000"/>
    <numFmt numFmtId="168" formatCode="0.0000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9"/>
      <color theme="1"/>
      <name val="Times New Roman"/>
      <family val="1"/>
      <charset val="204"/>
    </font>
    <font>
      <sz val="7"/>
      <color theme="1"/>
      <name val="Calibri"/>
      <family val="2"/>
      <scheme val="minor"/>
    </font>
    <font>
      <sz val="7"/>
      <color theme="1"/>
      <name val="Times New Roman"/>
      <family val="1"/>
      <charset val="204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3">
    <xf numFmtId="0" fontId="0" fillId="0" borderId="0" xfId="0"/>
    <xf numFmtId="0" fontId="0" fillId="0" borderId="0" xfId="0" applyAlignment="1">
      <alignment vertical="top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49" fontId="0" fillId="0" borderId="0" xfId="0" applyNumberFormat="1"/>
    <xf numFmtId="49" fontId="5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2" fillId="0" borderId="0" xfId="0" applyFont="1" applyAlignment="1">
      <alignment horizontal="right" vertical="center"/>
    </xf>
    <xf numFmtId="0" fontId="6" fillId="0" borderId="0" xfId="0" applyFont="1"/>
    <xf numFmtId="0" fontId="6" fillId="0" borderId="2" xfId="0" applyFont="1" applyBorder="1"/>
    <xf numFmtId="0" fontId="1" fillId="0" borderId="2" xfId="0" applyFont="1" applyBorder="1" applyAlignment="1">
      <alignment horizontal="righ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right" vertical="center" wrapText="1"/>
    </xf>
    <xf numFmtId="0" fontId="1" fillId="0" borderId="14" xfId="0" applyFont="1" applyBorder="1" applyAlignment="1">
      <alignment horizontal="right" vertical="center" wrapText="1"/>
    </xf>
    <xf numFmtId="0" fontId="1" fillId="0" borderId="15" xfId="0" applyFont="1" applyBorder="1" applyAlignment="1">
      <alignment horizontal="right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right" vertical="center" wrapText="1"/>
    </xf>
    <xf numFmtId="0" fontId="1" fillId="0" borderId="16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top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right" vertical="center" wrapText="1"/>
    </xf>
    <xf numFmtId="0" fontId="1" fillId="0" borderId="6" xfId="0" applyFont="1" applyBorder="1" applyAlignment="1">
      <alignment horizontal="right" vertical="center" wrapText="1"/>
    </xf>
    <xf numFmtId="0" fontId="1" fillId="0" borderId="19" xfId="0" applyFont="1" applyBorder="1" applyAlignment="1">
      <alignment horizontal="right" vertical="center" wrapText="1"/>
    </xf>
    <xf numFmtId="0" fontId="1" fillId="0" borderId="9" xfId="0" applyFont="1" applyBorder="1" applyAlignment="1">
      <alignment horizontal="right" vertical="center" wrapText="1"/>
    </xf>
    <xf numFmtId="0" fontId="1" fillId="0" borderId="21" xfId="0" applyFont="1" applyBorder="1" applyAlignment="1">
      <alignment horizontal="right" vertical="center" wrapText="1"/>
    </xf>
    <xf numFmtId="0" fontId="1" fillId="0" borderId="22" xfId="0" applyFont="1" applyBorder="1" applyAlignment="1">
      <alignment horizontal="right" vertical="center" wrapText="1"/>
    </xf>
    <xf numFmtId="0" fontId="5" fillId="0" borderId="5" xfId="0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0" borderId="6" xfId="0" applyFont="1" applyBorder="1" applyAlignment="1">
      <alignment vertical="center" wrapText="1"/>
    </xf>
    <xf numFmtId="0" fontId="8" fillId="0" borderId="0" xfId="0" applyFont="1"/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top" wrapText="1"/>
    </xf>
    <xf numFmtId="0" fontId="9" fillId="2" borderId="2" xfId="0" applyFont="1" applyFill="1" applyBorder="1" applyAlignment="1">
      <alignment vertical="top" wrapText="1"/>
    </xf>
    <xf numFmtId="0" fontId="9" fillId="0" borderId="5" xfId="0" applyFont="1" applyBorder="1" applyAlignment="1">
      <alignment vertical="top" wrapText="1"/>
    </xf>
    <xf numFmtId="0" fontId="0" fillId="2" borderId="29" xfId="0" applyFill="1" applyBorder="1"/>
    <xf numFmtId="164" fontId="5" fillId="0" borderId="2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5" fontId="5" fillId="0" borderId="2" xfId="0" applyNumberFormat="1" applyFont="1" applyBorder="1" applyAlignment="1">
      <alignment horizontal="center" vertical="center" textRotation="90" wrapText="1"/>
    </xf>
    <xf numFmtId="4" fontId="5" fillId="0" borderId="2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textRotation="90" wrapText="1"/>
    </xf>
    <xf numFmtId="4" fontId="5" fillId="2" borderId="2" xfId="0" applyNumberFormat="1" applyFont="1" applyFill="1" applyBorder="1" applyAlignment="1">
      <alignment horizontal="center" vertical="center" wrapText="1"/>
    </xf>
    <xf numFmtId="4" fontId="5" fillId="2" borderId="2" xfId="0" applyNumberFormat="1" applyFont="1" applyFill="1" applyBorder="1" applyAlignment="1">
      <alignment horizontal="center" vertical="center" textRotation="90" wrapText="1"/>
    </xf>
    <xf numFmtId="4" fontId="5" fillId="0" borderId="2" xfId="0" applyNumberFormat="1" applyFont="1" applyBorder="1" applyAlignment="1">
      <alignment horizontal="center" vertical="center" textRotation="90" wrapText="1"/>
    </xf>
    <xf numFmtId="166" fontId="5" fillId="0" borderId="2" xfId="0" applyNumberFormat="1" applyFont="1" applyBorder="1" applyAlignment="1">
      <alignment horizontal="center" vertical="center" textRotation="90" wrapText="1"/>
    </xf>
    <xf numFmtId="167" fontId="5" fillId="0" borderId="2" xfId="0" applyNumberFormat="1" applyFont="1" applyBorder="1" applyAlignment="1">
      <alignment horizontal="center" vertical="center" textRotation="90" wrapText="1"/>
    </xf>
    <xf numFmtId="166" fontId="5" fillId="2" borderId="2" xfId="0" applyNumberFormat="1" applyFont="1" applyFill="1" applyBorder="1" applyAlignment="1">
      <alignment horizontal="center" vertical="center" textRotation="90" wrapText="1"/>
    </xf>
    <xf numFmtId="166" fontId="5" fillId="0" borderId="2" xfId="0" applyNumberFormat="1" applyFont="1" applyBorder="1" applyAlignment="1">
      <alignment horizontal="center" vertical="center" textRotation="90"/>
    </xf>
    <xf numFmtId="165" fontId="1" fillId="0" borderId="6" xfId="0" applyNumberFormat="1" applyFont="1" applyBorder="1" applyAlignment="1">
      <alignment horizontal="right" vertical="center" wrapText="1"/>
    </xf>
    <xf numFmtId="0" fontId="10" fillId="0" borderId="0" xfId="0" applyFont="1"/>
    <xf numFmtId="0" fontId="7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26" xfId="0" applyFont="1" applyBorder="1" applyAlignment="1">
      <alignment vertical="center" wrapText="1"/>
    </xf>
    <xf numFmtId="0" fontId="7" fillId="0" borderId="27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165" fontId="1" fillId="0" borderId="20" xfId="0" applyNumberFormat="1" applyFont="1" applyBorder="1" applyAlignment="1">
      <alignment horizontal="center" vertical="center" wrapText="1"/>
    </xf>
    <xf numFmtId="165" fontId="1" fillId="0" borderId="9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textRotation="90" wrapText="1"/>
    </xf>
    <xf numFmtId="4" fontId="5" fillId="0" borderId="2" xfId="0" applyNumberFormat="1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textRotation="90"/>
    </xf>
    <xf numFmtId="4" fontId="5" fillId="0" borderId="2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textRotation="90" wrapText="1"/>
    </xf>
    <xf numFmtId="0" fontId="7" fillId="0" borderId="2" xfId="0" applyFont="1" applyBorder="1" applyAlignment="1">
      <alignment vertical="center" wrapText="1"/>
    </xf>
    <xf numFmtId="0" fontId="5" fillId="0" borderId="2" xfId="0" applyFont="1" applyBorder="1" applyAlignment="1">
      <alignment wrapText="1"/>
    </xf>
    <xf numFmtId="49" fontId="5" fillId="0" borderId="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right" vertical="top" wrapText="1"/>
    </xf>
    <xf numFmtId="0" fontId="7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top" wrapText="1"/>
    </xf>
    <xf numFmtId="0" fontId="4" fillId="0" borderId="29" xfId="0" applyFont="1" applyBorder="1" applyAlignment="1">
      <alignment horizontal="center" vertical="top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2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25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24" xfId="0" applyFont="1" applyBorder="1" applyAlignment="1">
      <alignment horizontal="left" vertical="center" wrapText="1"/>
    </xf>
    <xf numFmtId="0" fontId="0" fillId="0" borderId="0" xfId="0" applyFill="1" applyAlignment="1">
      <alignment vertical="top"/>
    </xf>
    <xf numFmtId="0" fontId="5" fillId="0" borderId="2" xfId="0" applyFont="1" applyFill="1" applyBorder="1" applyAlignment="1">
      <alignment horizontal="center" vertical="center" wrapText="1"/>
    </xf>
    <xf numFmtId="166" fontId="5" fillId="0" borderId="2" xfId="0" applyNumberFormat="1" applyFont="1" applyFill="1" applyBorder="1" applyAlignment="1">
      <alignment horizontal="center" vertical="center" textRotation="90" wrapText="1"/>
    </xf>
    <xf numFmtId="166" fontId="5" fillId="0" borderId="2" xfId="0" applyNumberFormat="1" applyFont="1" applyFill="1" applyBorder="1" applyAlignment="1">
      <alignment horizontal="center" vertical="center" textRotation="90" wrapText="1"/>
    </xf>
    <xf numFmtId="0" fontId="5" fillId="0" borderId="5" xfId="0" applyFont="1" applyFill="1" applyBorder="1" applyAlignment="1">
      <alignment horizontal="center" vertical="center" wrapText="1"/>
    </xf>
    <xf numFmtId="164" fontId="5" fillId="0" borderId="2" xfId="0" applyNumberFormat="1" applyFont="1" applyFill="1" applyBorder="1" applyAlignment="1">
      <alignment horizontal="center" vertical="center" wrapText="1"/>
    </xf>
    <xf numFmtId="165" fontId="5" fillId="0" borderId="2" xfId="0" applyNumberFormat="1" applyFont="1" applyFill="1" applyBorder="1" applyAlignment="1">
      <alignment horizontal="center" vertical="center" textRotation="90" wrapText="1"/>
    </xf>
    <xf numFmtId="0" fontId="0" fillId="0" borderId="0" xfId="0" applyFill="1"/>
    <xf numFmtId="168" fontId="1" fillId="0" borderId="6" xfId="0" applyNumberFormat="1" applyFont="1" applyBorder="1" applyAlignment="1">
      <alignment horizontal="right" vertical="center" wrapText="1"/>
    </xf>
    <xf numFmtId="168" fontId="1" fillId="0" borderId="21" xfId="0" applyNumberFormat="1" applyFont="1" applyBorder="1" applyAlignment="1">
      <alignment horizontal="right" vertical="center" wrapText="1"/>
    </xf>
    <xf numFmtId="168" fontId="1" fillId="0" borderId="21" xfId="0" applyNumberFormat="1" applyFont="1" applyBorder="1" applyAlignment="1">
      <alignment horizontal="center" vertical="center" wrapText="1"/>
    </xf>
    <xf numFmtId="168" fontId="1" fillId="0" borderId="20" xfId="0" applyNumberFormat="1" applyFont="1" applyBorder="1" applyAlignment="1">
      <alignment horizontal="center" vertical="center" wrapText="1"/>
    </xf>
    <xf numFmtId="168" fontId="1" fillId="0" borderId="2" xfId="0" applyNumberFormat="1" applyFont="1" applyBorder="1" applyAlignment="1">
      <alignment horizontal="center" vertical="center" wrapText="1"/>
    </xf>
    <xf numFmtId="168" fontId="1" fillId="0" borderId="5" xfId="0" applyNumberFormat="1" applyFont="1" applyBorder="1" applyAlignment="1">
      <alignment horizontal="center" vertical="center" wrapText="1"/>
    </xf>
    <xf numFmtId="168" fontId="1" fillId="0" borderId="6" xfId="0" applyNumberFormat="1" applyFont="1" applyBorder="1" applyAlignment="1">
      <alignment horizontal="center" vertical="center" wrapText="1"/>
    </xf>
    <xf numFmtId="168" fontId="1" fillId="0" borderId="14" xfId="0" applyNumberFormat="1" applyFont="1" applyBorder="1" applyAlignment="1">
      <alignment horizontal="center" vertical="center" wrapText="1"/>
    </xf>
    <xf numFmtId="168" fontId="1" fillId="0" borderId="2" xfId="0" applyNumberFormat="1" applyFont="1" applyBorder="1" applyAlignment="1">
      <alignment horizontal="right" vertical="center" wrapText="1"/>
    </xf>
    <xf numFmtId="168" fontId="1" fillId="0" borderId="14" xfId="0" applyNumberFormat="1" applyFont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"/>
  <sheetViews>
    <sheetView view="pageLayout" zoomScale="110" zoomScaleNormal="100" zoomScaleSheetLayoutView="100" zoomScalePageLayoutView="110" workbookViewId="0">
      <selection activeCell="G9" sqref="G9"/>
    </sheetView>
  </sheetViews>
  <sheetFormatPr defaultRowHeight="15" x14ac:dyDescent="0.25"/>
  <cols>
    <col min="1" max="1" width="3.5703125" customWidth="1"/>
    <col min="2" max="2" width="33.7109375" customWidth="1"/>
    <col min="3" max="3" width="8.7109375" style="56" customWidth="1"/>
    <col min="4" max="4" width="4.7109375" customWidth="1"/>
    <col min="5" max="5" width="4.85546875" style="7" customWidth="1"/>
    <col min="6" max="6" width="8.42578125" customWidth="1"/>
    <col min="7" max="7" width="4.85546875" customWidth="1"/>
    <col min="8" max="8" width="6.28515625" customWidth="1"/>
    <col min="9" max="10" width="5" customWidth="1"/>
    <col min="11" max="11" width="4.85546875" customWidth="1"/>
    <col min="12" max="12" width="5" customWidth="1"/>
    <col min="13" max="13" width="5" style="122" customWidth="1"/>
    <col min="14" max="14" width="5" customWidth="1"/>
    <col min="15" max="15" width="5.140625" customWidth="1"/>
    <col min="16" max="20" width="5" customWidth="1"/>
  </cols>
  <sheetData>
    <row r="1" spans="1:20" ht="63.75" customHeight="1" x14ac:dyDescent="0.25">
      <c r="I1" s="92" t="s">
        <v>55</v>
      </c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</row>
    <row r="2" spans="1:20" ht="6" customHeight="1" x14ac:dyDescent="0.25">
      <c r="J2" s="1"/>
      <c r="K2" s="1"/>
      <c r="L2" s="1"/>
      <c r="M2" s="115"/>
      <c r="N2" s="1"/>
    </row>
    <row r="3" spans="1:20" ht="49.5" customHeight="1" x14ac:dyDescent="0.25">
      <c r="A3" s="95" t="s">
        <v>0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96"/>
      <c r="R3" s="96"/>
      <c r="S3" s="96"/>
      <c r="T3" s="96"/>
    </row>
    <row r="4" spans="1:20" ht="33" customHeight="1" x14ac:dyDescent="0.25">
      <c r="A4" s="4" t="s">
        <v>1</v>
      </c>
      <c r="B4" s="93" t="s">
        <v>3</v>
      </c>
      <c r="C4" s="94" t="s">
        <v>4</v>
      </c>
      <c r="D4" s="85" t="s">
        <v>5</v>
      </c>
      <c r="E4" s="85"/>
      <c r="F4" s="85"/>
      <c r="G4" s="85"/>
      <c r="H4" s="4" t="s">
        <v>6</v>
      </c>
      <c r="I4" s="85" t="s">
        <v>8</v>
      </c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</row>
    <row r="5" spans="1:20" ht="26.25" customHeight="1" x14ac:dyDescent="0.25">
      <c r="A5" s="4" t="s">
        <v>2</v>
      </c>
      <c r="B5" s="93"/>
      <c r="C5" s="94"/>
      <c r="D5" s="4" t="s">
        <v>9</v>
      </c>
      <c r="E5" s="8" t="s">
        <v>10</v>
      </c>
      <c r="F5" s="4" t="s">
        <v>11</v>
      </c>
      <c r="G5" s="4" t="s">
        <v>12</v>
      </c>
      <c r="H5" s="4" t="s">
        <v>7</v>
      </c>
      <c r="I5" s="4">
        <v>2019</v>
      </c>
      <c r="J5" s="4">
        <v>2020</v>
      </c>
      <c r="K5" s="4">
        <v>2021</v>
      </c>
      <c r="L5" s="4">
        <v>2022</v>
      </c>
      <c r="M5" s="116">
        <v>2023</v>
      </c>
      <c r="N5" s="4">
        <v>2024</v>
      </c>
      <c r="O5" s="4">
        <v>2025</v>
      </c>
      <c r="P5" s="4">
        <v>2026</v>
      </c>
      <c r="Q5" s="4">
        <v>2027</v>
      </c>
      <c r="R5" s="4">
        <v>2028</v>
      </c>
      <c r="S5" s="4">
        <v>2029</v>
      </c>
      <c r="T5" s="4">
        <v>2030</v>
      </c>
    </row>
    <row r="6" spans="1:20" x14ac:dyDescent="0.25">
      <c r="A6" s="4">
        <v>1</v>
      </c>
      <c r="B6" s="50">
        <v>2</v>
      </c>
      <c r="C6" s="57">
        <v>3</v>
      </c>
      <c r="D6" s="4">
        <v>4</v>
      </c>
      <c r="E6" s="8">
        <v>5</v>
      </c>
      <c r="F6" s="4">
        <v>6</v>
      </c>
      <c r="G6" s="4">
        <v>7</v>
      </c>
      <c r="H6" s="4">
        <v>8</v>
      </c>
      <c r="I6" s="4">
        <v>9</v>
      </c>
      <c r="J6" s="4">
        <v>10</v>
      </c>
      <c r="K6" s="4">
        <v>11</v>
      </c>
      <c r="L6" s="4">
        <v>12</v>
      </c>
      <c r="M6" s="116">
        <v>13</v>
      </c>
      <c r="N6" s="4">
        <v>14</v>
      </c>
      <c r="O6" s="4">
        <v>15</v>
      </c>
      <c r="P6" s="4">
        <v>16</v>
      </c>
      <c r="Q6" s="4">
        <v>17</v>
      </c>
      <c r="R6" s="4">
        <v>18</v>
      </c>
      <c r="S6" s="4">
        <v>19</v>
      </c>
      <c r="T6" s="4">
        <v>20</v>
      </c>
    </row>
    <row r="7" spans="1:20" ht="12.75" customHeight="1" x14ac:dyDescent="0.25">
      <c r="A7" s="85" t="s">
        <v>13</v>
      </c>
      <c r="B7" s="89" t="s">
        <v>31</v>
      </c>
      <c r="C7" s="58" t="s">
        <v>14</v>
      </c>
      <c r="D7" s="90" t="s">
        <v>16</v>
      </c>
      <c r="E7" s="91" t="s">
        <v>16</v>
      </c>
      <c r="F7" s="85" t="s">
        <v>16</v>
      </c>
      <c r="G7" s="85" t="s">
        <v>16</v>
      </c>
      <c r="H7" s="86">
        <f>H9</f>
        <v>13891.921689999999</v>
      </c>
      <c r="I7" s="87">
        <f t="shared" ref="I7:T7" si="0">I9</f>
        <v>618.1</v>
      </c>
      <c r="J7" s="87">
        <f t="shared" si="0"/>
        <v>790.30000000000007</v>
      </c>
      <c r="K7" s="88">
        <f t="shared" si="0"/>
        <v>828.64436999999987</v>
      </c>
      <c r="L7" s="88">
        <f t="shared" si="0"/>
        <v>1413.45092</v>
      </c>
      <c r="M7" s="117">
        <f t="shared" si="0"/>
        <v>1741.0264</v>
      </c>
      <c r="N7" s="84">
        <f t="shared" si="0"/>
        <v>1934.4</v>
      </c>
      <c r="O7" s="84">
        <f t="shared" si="0"/>
        <v>1934.4</v>
      </c>
      <c r="P7" s="84">
        <f t="shared" si="0"/>
        <v>1934.4</v>
      </c>
      <c r="Q7" s="87">
        <f t="shared" si="0"/>
        <v>674.30000000000007</v>
      </c>
      <c r="R7" s="87">
        <f t="shared" si="0"/>
        <v>674.30000000000007</v>
      </c>
      <c r="S7" s="87">
        <f t="shared" si="0"/>
        <v>674.30000000000007</v>
      </c>
      <c r="T7" s="87">
        <f t="shared" si="0"/>
        <v>674.30000000000007</v>
      </c>
    </row>
    <row r="8" spans="1:20" ht="50.25" customHeight="1" x14ac:dyDescent="0.25">
      <c r="A8" s="85"/>
      <c r="B8" s="89"/>
      <c r="C8" s="58" t="s">
        <v>15</v>
      </c>
      <c r="D8" s="90"/>
      <c r="E8" s="91"/>
      <c r="F8" s="85"/>
      <c r="G8" s="85"/>
      <c r="H8" s="86"/>
      <c r="I8" s="87"/>
      <c r="J8" s="87"/>
      <c r="K8" s="88"/>
      <c r="L8" s="88"/>
      <c r="M8" s="117"/>
      <c r="N8" s="84"/>
      <c r="O8" s="84"/>
      <c r="P8" s="84"/>
      <c r="Q8" s="87"/>
      <c r="R8" s="87"/>
      <c r="S8" s="87"/>
      <c r="T8" s="87"/>
    </row>
    <row r="9" spans="1:20" ht="63" customHeight="1" x14ac:dyDescent="0.25">
      <c r="A9" s="85"/>
      <c r="B9" s="89"/>
      <c r="C9" s="58" t="s">
        <v>17</v>
      </c>
      <c r="D9" s="47">
        <v>951</v>
      </c>
      <c r="E9" s="8" t="s">
        <v>16</v>
      </c>
      <c r="F9" s="4" t="s">
        <v>16</v>
      </c>
      <c r="G9" s="4" t="s">
        <v>16</v>
      </c>
      <c r="H9" s="73">
        <f>H19</f>
        <v>13891.921689999999</v>
      </c>
      <c r="I9" s="65">
        <f t="shared" ref="I9:T9" si="1">I19</f>
        <v>618.1</v>
      </c>
      <c r="J9" s="65">
        <f t="shared" si="1"/>
        <v>790.30000000000007</v>
      </c>
      <c r="K9" s="70">
        <f t="shared" si="1"/>
        <v>828.64436999999987</v>
      </c>
      <c r="L9" s="70">
        <f t="shared" si="1"/>
        <v>1413.45092</v>
      </c>
      <c r="M9" s="118">
        <f t="shared" si="1"/>
        <v>1741.0264</v>
      </c>
      <c r="N9" s="66">
        <f t="shared" si="1"/>
        <v>1934.4</v>
      </c>
      <c r="O9" s="69">
        <f t="shared" si="1"/>
        <v>1934.4</v>
      </c>
      <c r="P9" s="83">
        <f t="shared" si="1"/>
        <v>1934.4</v>
      </c>
      <c r="Q9" s="65">
        <f t="shared" si="1"/>
        <v>674.30000000000007</v>
      </c>
      <c r="R9" s="65">
        <f t="shared" si="1"/>
        <v>674.30000000000007</v>
      </c>
      <c r="S9" s="65">
        <f t="shared" si="1"/>
        <v>674.30000000000007</v>
      </c>
      <c r="T9" s="65">
        <f t="shared" si="1"/>
        <v>674.30000000000007</v>
      </c>
    </row>
    <row r="10" spans="1:20" s="45" customFormat="1" ht="27" customHeight="1" x14ac:dyDescent="0.25">
      <c r="A10" s="42" t="s">
        <v>18</v>
      </c>
      <c r="B10" s="51" t="s">
        <v>32</v>
      </c>
      <c r="C10" s="59" t="s">
        <v>17</v>
      </c>
      <c r="D10" s="43">
        <v>951</v>
      </c>
      <c r="E10" s="44" t="s">
        <v>16</v>
      </c>
      <c r="F10" s="42" t="s">
        <v>16</v>
      </c>
      <c r="G10" s="42" t="s">
        <v>16</v>
      </c>
      <c r="H10" s="42" t="s">
        <v>16</v>
      </c>
      <c r="I10" s="42" t="s">
        <v>16</v>
      </c>
      <c r="J10" s="42" t="s">
        <v>16</v>
      </c>
      <c r="K10" s="42" t="s">
        <v>16</v>
      </c>
      <c r="L10" s="42" t="s">
        <v>16</v>
      </c>
      <c r="M10" s="116" t="s">
        <v>16</v>
      </c>
      <c r="N10" s="42" t="s">
        <v>16</v>
      </c>
      <c r="O10" s="42" t="s">
        <v>16</v>
      </c>
      <c r="P10" s="42" t="s">
        <v>16</v>
      </c>
      <c r="Q10" s="42" t="s">
        <v>16</v>
      </c>
      <c r="R10" s="42" t="s">
        <v>16</v>
      </c>
      <c r="S10" s="42" t="s">
        <v>16</v>
      </c>
      <c r="T10" s="42" t="s">
        <v>16</v>
      </c>
    </row>
    <row r="11" spans="1:20" ht="26.25" customHeight="1" x14ac:dyDescent="0.25">
      <c r="A11" s="4" t="s">
        <v>19</v>
      </c>
      <c r="B11" s="52" t="s">
        <v>63</v>
      </c>
      <c r="C11" s="58" t="s">
        <v>17</v>
      </c>
      <c r="D11" s="47">
        <v>951</v>
      </c>
      <c r="E11" s="8" t="s">
        <v>16</v>
      </c>
      <c r="F11" s="4" t="s">
        <v>16</v>
      </c>
      <c r="G11" s="4" t="s">
        <v>16</v>
      </c>
      <c r="H11" s="4" t="s">
        <v>16</v>
      </c>
      <c r="I11" s="4" t="s">
        <v>16</v>
      </c>
      <c r="J11" s="4" t="s">
        <v>16</v>
      </c>
      <c r="K11" s="4" t="s">
        <v>16</v>
      </c>
      <c r="L11" s="4" t="s">
        <v>16</v>
      </c>
      <c r="M11" s="116" t="s">
        <v>16</v>
      </c>
      <c r="N11" s="4" t="s">
        <v>16</v>
      </c>
      <c r="O11" s="4" t="s">
        <v>16</v>
      </c>
      <c r="P11" s="4" t="s">
        <v>16</v>
      </c>
      <c r="Q11" s="4" t="s">
        <v>16</v>
      </c>
      <c r="R11" s="4" t="s">
        <v>16</v>
      </c>
      <c r="S11" s="4" t="s">
        <v>16</v>
      </c>
      <c r="T11" s="4" t="s">
        <v>16</v>
      </c>
    </row>
    <row r="12" spans="1:20" ht="64.5" customHeight="1" x14ac:dyDescent="0.25">
      <c r="A12" s="4" t="s">
        <v>20</v>
      </c>
      <c r="B12" s="52" t="s">
        <v>64</v>
      </c>
      <c r="C12" s="58" t="s">
        <v>17</v>
      </c>
      <c r="D12" s="47">
        <v>951</v>
      </c>
      <c r="E12" s="8" t="s">
        <v>16</v>
      </c>
      <c r="F12" s="4" t="s">
        <v>16</v>
      </c>
      <c r="G12" s="4" t="s">
        <v>16</v>
      </c>
      <c r="H12" s="4" t="s">
        <v>16</v>
      </c>
      <c r="I12" s="4" t="s">
        <v>16</v>
      </c>
      <c r="J12" s="4" t="s">
        <v>16</v>
      </c>
      <c r="K12" s="4" t="s">
        <v>16</v>
      </c>
      <c r="L12" s="4" t="s">
        <v>16</v>
      </c>
      <c r="M12" s="116" t="s">
        <v>16</v>
      </c>
      <c r="N12" s="4" t="s">
        <v>16</v>
      </c>
      <c r="O12" s="4" t="s">
        <v>16</v>
      </c>
      <c r="P12" s="4" t="s">
        <v>16</v>
      </c>
      <c r="Q12" s="4" t="s">
        <v>16</v>
      </c>
      <c r="R12" s="4" t="s">
        <v>16</v>
      </c>
      <c r="S12" s="4" t="s">
        <v>16</v>
      </c>
      <c r="T12" s="4" t="s">
        <v>16</v>
      </c>
    </row>
    <row r="13" spans="1:20" ht="47.25" customHeight="1" x14ac:dyDescent="0.25">
      <c r="A13" s="42" t="s">
        <v>21</v>
      </c>
      <c r="B13" s="51" t="s">
        <v>47</v>
      </c>
      <c r="C13" s="59" t="s">
        <v>17</v>
      </c>
      <c r="D13" s="43">
        <v>951</v>
      </c>
      <c r="E13" s="44" t="s">
        <v>16</v>
      </c>
      <c r="F13" s="42" t="s">
        <v>16</v>
      </c>
      <c r="G13" s="42" t="s">
        <v>16</v>
      </c>
      <c r="H13" s="42" t="s">
        <v>16</v>
      </c>
      <c r="I13" s="42" t="s">
        <v>16</v>
      </c>
      <c r="J13" s="42" t="s">
        <v>16</v>
      </c>
      <c r="K13" s="42" t="s">
        <v>16</v>
      </c>
      <c r="L13" s="42" t="s">
        <v>16</v>
      </c>
      <c r="M13" s="116" t="s">
        <v>16</v>
      </c>
      <c r="N13" s="42" t="s">
        <v>16</v>
      </c>
      <c r="O13" s="42" t="s">
        <v>16</v>
      </c>
      <c r="P13" s="42" t="s">
        <v>16</v>
      </c>
      <c r="Q13" s="42" t="s">
        <v>16</v>
      </c>
      <c r="R13" s="42" t="s">
        <v>16</v>
      </c>
      <c r="S13" s="42" t="s">
        <v>16</v>
      </c>
      <c r="T13" s="42" t="s">
        <v>16</v>
      </c>
    </row>
    <row r="14" spans="1:20" ht="27.75" customHeight="1" x14ac:dyDescent="0.25">
      <c r="A14" s="4" t="s">
        <v>22</v>
      </c>
      <c r="B14" s="52" t="s">
        <v>65</v>
      </c>
      <c r="C14" s="58" t="s">
        <v>17</v>
      </c>
      <c r="D14" s="47">
        <v>951</v>
      </c>
      <c r="E14" s="8" t="s">
        <v>16</v>
      </c>
      <c r="F14" s="4" t="s">
        <v>16</v>
      </c>
      <c r="G14" s="4" t="s">
        <v>16</v>
      </c>
      <c r="H14" s="4" t="s">
        <v>16</v>
      </c>
      <c r="I14" s="4" t="s">
        <v>16</v>
      </c>
      <c r="J14" s="4" t="s">
        <v>16</v>
      </c>
      <c r="K14" s="4" t="s">
        <v>16</v>
      </c>
      <c r="L14" s="4" t="s">
        <v>16</v>
      </c>
      <c r="M14" s="116" t="s">
        <v>16</v>
      </c>
      <c r="N14" s="4" t="s">
        <v>16</v>
      </c>
      <c r="O14" s="4" t="s">
        <v>16</v>
      </c>
      <c r="P14" s="4" t="s">
        <v>16</v>
      </c>
      <c r="Q14" s="4" t="s">
        <v>16</v>
      </c>
      <c r="R14" s="4" t="s">
        <v>16</v>
      </c>
      <c r="S14" s="4" t="s">
        <v>16</v>
      </c>
      <c r="T14" s="4" t="s">
        <v>16</v>
      </c>
    </row>
    <row r="15" spans="1:20" ht="29.25" customHeight="1" x14ac:dyDescent="0.25">
      <c r="A15" s="4" t="s">
        <v>23</v>
      </c>
      <c r="B15" s="52" t="s">
        <v>66</v>
      </c>
      <c r="C15" s="58" t="s">
        <v>17</v>
      </c>
      <c r="D15" s="47">
        <v>951</v>
      </c>
      <c r="E15" s="8" t="s">
        <v>16</v>
      </c>
      <c r="F15" s="4" t="s">
        <v>16</v>
      </c>
      <c r="G15" s="4" t="s">
        <v>16</v>
      </c>
      <c r="H15" s="4" t="s">
        <v>16</v>
      </c>
      <c r="I15" s="4" t="s">
        <v>16</v>
      </c>
      <c r="J15" s="4" t="s">
        <v>16</v>
      </c>
      <c r="K15" s="4" t="s">
        <v>16</v>
      </c>
      <c r="L15" s="4" t="s">
        <v>16</v>
      </c>
      <c r="M15" s="116" t="s">
        <v>16</v>
      </c>
      <c r="N15" s="4" t="s">
        <v>16</v>
      </c>
      <c r="O15" s="4" t="s">
        <v>16</v>
      </c>
      <c r="P15" s="4" t="s">
        <v>16</v>
      </c>
      <c r="Q15" s="4" t="s">
        <v>16</v>
      </c>
      <c r="R15" s="4" t="s">
        <v>16</v>
      </c>
      <c r="S15" s="4" t="s">
        <v>16</v>
      </c>
      <c r="T15" s="4" t="s">
        <v>16</v>
      </c>
    </row>
    <row r="16" spans="1:20" ht="102" customHeight="1" x14ac:dyDescent="0.25">
      <c r="A16" s="40" t="s">
        <v>24</v>
      </c>
      <c r="B16" s="53" t="s">
        <v>62</v>
      </c>
      <c r="C16" s="60" t="s">
        <v>17</v>
      </c>
      <c r="D16" s="10">
        <v>951</v>
      </c>
      <c r="E16" s="41" t="s">
        <v>16</v>
      </c>
      <c r="F16" s="40" t="s">
        <v>16</v>
      </c>
      <c r="G16" s="40" t="s">
        <v>16</v>
      </c>
      <c r="H16" s="40" t="s">
        <v>16</v>
      </c>
      <c r="I16" s="40" t="s">
        <v>16</v>
      </c>
      <c r="J16" s="40" t="s">
        <v>16</v>
      </c>
      <c r="K16" s="40" t="s">
        <v>16</v>
      </c>
      <c r="L16" s="40" t="s">
        <v>16</v>
      </c>
      <c r="M16" s="119" t="s">
        <v>16</v>
      </c>
      <c r="N16" s="40" t="s">
        <v>16</v>
      </c>
      <c r="O16" s="40" t="s">
        <v>16</v>
      </c>
      <c r="P16" s="40" t="s">
        <v>16</v>
      </c>
      <c r="Q16" s="40" t="s">
        <v>16</v>
      </c>
      <c r="R16" s="40" t="s">
        <v>16</v>
      </c>
      <c r="S16" s="40" t="s">
        <v>16</v>
      </c>
      <c r="T16" s="40" t="s">
        <v>16</v>
      </c>
    </row>
    <row r="17" spans="1:20" s="45" customFormat="1" ht="41.25" customHeight="1" x14ac:dyDescent="0.25">
      <c r="A17" s="42" t="s">
        <v>25</v>
      </c>
      <c r="B17" s="51" t="s">
        <v>43</v>
      </c>
      <c r="C17" s="59" t="s">
        <v>17</v>
      </c>
      <c r="D17" s="43">
        <v>951</v>
      </c>
      <c r="E17" s="44" t="s">
        <v>16</v>
      </c>
      <c r="F17" s="42" t="s">
        <v>16</v>
      </c>
      <c r="G17" s="42" t="s">
        <v>16</v>
      </c>
      <c r="H17" s="42" t="s">
        <v>16</v>
      </c>
      <c r="I17" s="42" t="s">
        <v>16</v>
      </c>
      <c r="J17" s="42" t="s">
        <v>16</v>
      </c>
      <c r="K17" s="42" t="s">
        <v>16</v>
      </c>
      <c r="L17" s="42" t="s">
        <v>16</v>
      </c>
      <c r="M17" s="116" t="s">
        <v>16</v>
      </c>
      <c r="N17" s="42" t="s">
        <v>16</v>
      </c>
      <c r="O17" s="42" t="s">
        <v>16</v>
      </c>
      <c r="P17" s="42" t="s">
        <v>16</v>
      </c>
      <c r="Q17" s="42" t="s">
        <v>16</v>
      </c>
      <c r="R17" s="42" t="s">
        <v>16</v>
      </c>
      <c r="S17" s="42" t="s">
        <v>16</v>
      </c>
      <c r="T17" s="42" t="s">
        <v>16</v>
      </c>
    </row>
    <row r="18" spans="1:20" ht="108.75" customHeight="1" x14ac:dyDescent="0.25">
      <c r="A18" s="4" t="s">
        <v>26</v>
      </c>
      <c r="B18" s="52" t="s">
        <v>61</v>
      </c>
      <c r="C18" s="58" t="s">
        <v>17</v>
      </c>
      <c r="D18" s="47">
        <v>951</v>
      </c>
      <c r="E18" s="8" t="s">
        <v>16</v>
      </c>
      <c r="F18" s="4" t="s">
        <v>16</v>
      </c>
      <c r="G18" s="4" t="s">
        <v>16</v>
      </c>
      <c r="H18" s="4" t="s">
        <v>16</v>
      </c>
      <c r="I18" s="4" t="s">
        <v>16</v>
      </c>
      <c r="J18" s="4" t="s">
        <v>16</v>
      </c>
      <c r="K18" s="4" t="s">
        <v>16</v>
      </c>
      <c r="L18" s="4" t="s">
        <v>16</v>
      </c>
      <c r="M18" s="116" t="s">
        <v>16</v>
      </c>
      <c r="N18" s="4" t="s">
        <v>16</v>
      </c>
      <c r="O18" s="4" t="s">
        <v>16</v>
      </c>
      <c r="P18" s="4" t="s">
        <v>16</v>
      </c>
      <c r="Q18" s="4" t="s">
        <v>16</v>
      </c>
      <c r="R18" s="4" t="s">
        <v>16</v>
      </c>
      <c r="S18" s="4" t="s">
        <v>16</v>
      </c>
      <c r="T18" s="4" t="s">
        <v>16</v>
      </c>
    </row>
    <row r="19" spans="1:20" s="61" customFormat="1" ht="64.5" customHeight="1" x14ac:dyDescent="0.25">
      <c r="A19" s="42" t="s">
        <v>27</v>
      </c>
      <c r="B19" s="54" t="s">
        <v>46</v>
      </c>
      <c r="C19" s="59" t="s">
        <v>17</v>
      </c>
      <c r="D19" s="43">
        <v>951</v>
      </c>
      <c r="E19" s="44" t="s">
        <v>16</v>
      </c>
      <c r="F19" s="42" t="s">
        <v>16</v>
      </c>
      <c r="G19" s="42" t="s">
        <v>16</v>
      </c>
      <c r="H19" s="72">
        <f>H20+H21+H22+H23+H24</f>
        <v>13891.921689999999</v>
      </c>
      <c r="I19" s="67">
        <f>I20+I21+I22+I23+I24</f>
        <v>618.1</v>
      </c>
      <c r="J19" s="67">
        <f t="shared" ref="J19:T19" si="2">J20+J21+J22+J23+J24</f>
        <v>790.30000000000007</v>
      </c>
      <c r="K19" s="72">
        <f t="shared" si="2"/>
        <v>828.64436999999987</v>
      </c>
      <c r="L19" s="72">
        <f t="shared" si="2"/>
        <v>1413.45092</v>
      </c>
      <c r="M19" s="118">
        <f t="shared" si="2"/>
        <v>1741.0264</v>
      </c>
      <c r="N19" s="68">
        <f t="shared" si="2"/>
        <v>1934.4</v>
      </c>
      <c r="O19" s="68">
        <f t="shared" si="2"/>
        <v>1934.4</v>
      </c>
      <c r="P19" s="68">
        <f t="shared" si="2"/>
        <v>1934.4</v>
      </c>
      <c r="Q19" s="67">
        <f t="shared" si="2"/>
        <v>674.30000000000007</v>
      </c>
      <c r="R19" s="67">
        <f t="shared" si="2"/>
        <v>674.30000000000007</v>
      </c>
      <c r="S19" s="67">
        <f t="shared" si="2"/>
        <v>674.30000000000007</v>
      </c>
      <c r="T19" s="67">
        <f t="shared" si="2"/>
        <v>674.30000000000007</v>
      </c>
    </row>
    <row r="20" spans="1:20" ht="162" customHeight="1" x14ac:dyDescent="0.25">
      <c r="A20" s="46" t="s">
        <v>28</v>
      </c>
      <c r="B20" s="52" t="s">
        <v>58</v>
      </c>
      <c r="C20" s="58" t="s">
        <v>17</v>
      </c>
      <c r="D20" s="47">
        <v>951</v>
      </c>
      <c r="E20" s="48" t="s">
        <v>33</v>
      </c>
      <c r="F20" s="48" t="s">
        <v>48</v>
      </c>
      <c r="G20" s="46">
        <v>540</v>
      </c>
      <c r="H20" s="49">
        <f>I20+J20+K20+L20+M20+N20+O20+P20+Q20+R20+S20+T20</f>
        <v>3725.1000000000004</v>
      </c>
      <c r="I20" s="49">
        <v>210.9</v>
      </c>
      <c r="J20" s="49">
        <v>236.9</v>
      </c>
      <c r="K20" s="49">
        <v>253.3</v>
      </c>
      <c r="L20" s="62">
        <v>347.9</v>
      </c>
      <c r="M20" s="120">
        <v>410.2</v>
      </c>
      <c r="N20" s="63">
        <v>444.1</v>
      </c>
      <c r="O20" s="63">
        <v>444.1</v>
      </c>
      <c r="P20" s="63">
        <v>444.1</v>
      </c>
      <c r="Q20" s="49">
        <v>233.4</v>
      </c>
      <c r="R20" s="49">
        <v>233.4</v>
      </c>
      <c r="S20" s="49">
        <v>233.4</v>
      </c>
      <c r="T20" s="49">
        <v>233.4</v>
      </c>
    </row>
    <row r="21" spans="1:20" ht="141" customHeight="1" x14ac:dyDescent="0.25">
      <c r="A21" s="4"/>
      <c r="B21" s="55" t="s">
        <v>56</v>
      </c>
      <c r="C21" s="58" t="s">
        <v>17</v>
      </c>
      <c r="D21" s="47">
        <v>951</v>
      </c>
      <c r="E21" s="8" t="s">
        <v>33</v>
      </c>
      <c r="F21" s="8" t="s">
        <v>51</v>
      </c>
      <c r="G21" s="4">
        <v>540</v>
      </c>
      <c r="H21" s="6">
        <f>I21+J21+K21+L21+M21+N21+O21+P21+Q21+R21+S21+T21</f>
        <v>70</v>
      </c>
      <c r="I21" s="6">
        <v>2</v>
      </c>
      <c r="J21" s="6">
        <v>9.8000000000000007</v>
      </c>
      <c r="K21" s="6">
        <v>9.6999999999999993</v>
      </c>
      <c r="L21" s="6">
        <v>9.6999999999999993</v>
      </c>
      <c r="M21" s="120">
        <v>9.6999999999999993</v>
      </c>
      <c r="N21" s="63">
        <v>9.6999999999999993</v>
      </c>
      <c r="O21" s="63">
        <v>9.6999999999999993</v>
      </c>
      <c r="P21" s="6">
        <v>9.6999999999999993</v>
      </c>
      <c r="Q21" s="6">
        <v>0</v>
      </c>
      <c r="R21" s="6">
        <v>0</v>
      </c>
      <c r="S21" s="6">
        <v>0</v>
      </c>
      <c r="T21" s="6">
        <v>0</v>
      </c>
    </row>
    <row r="22" spans="1:20" ht="52.5" customHeight="1" x14ac:dyDescent="0.25">
      <c r="A22" s="4" t="s">
        <v>29</v>
      </c>
      <c r="B22" s="52" t="s">
        <v>57</v>
      </c>
      <c r="C22" s="58" t="s">
        <v>17</v>
      </c>
      <c r="D22" s="47">
        <v>951</v>
      </c>
      <c r="E22" s="8" t="s">
        <v>34</v>
      </c>
      <c r="F22" s="8" t="s">
        <v>49</v>
      </c>
      <c r="G22" s="4">
        <v>540</v>
      </c>
      <c r="H22" s="71">
        <f>I22+J22+K22+L22+M22+N22+O22+P22+Q22+R22+S22+T22</f>
        <v>3764.1630000000009</v>
      </c>
      <c r="I22" s="6">
        <v>174.6</v>
      </c>
      <c r="J22" s="6">
        <v>240.2</v>
      </c>
      <c r="K22" s="6">
        <v>256.8</v>
      </c>
      <c r="L22" s="71">
        <v>375.66300000000001</v>
      </c>
      <c r="M22" s="120">
        <v>440.5</v>
      </c>
      <c r="N22" s="63">
        <v>478.4</v>
      </c>
      <c r="O22" s="63">
        <v>478.4</v>
      </c>
      <c r="P22" s="63">
        <v>478.4</v>
      </c>
      <c r="Q22" s="6">
        <v>210.3</v>
      </c>
      <c r="R22" s="6">
        <v>210.3</v>
      </c>
      <c r="S22" s="6">
        <v>210.3</v>
      </c>
      <c r="T22" s="6">
        <v>210.3</v>
      </c>
    </row>
    <row r="23" spans="1:20" ht="51.75" customHeight="1" x14ac:dyDescent="0.25">
      <c r="A23" s="5" t="s">
        <v>30</v>
      </c>
      <c r="B23" s="52" t="s">
        <v>59</v>
      </c>
      <c r="C23" s="58" t="s">
        <v>17</v>
      </c>
      <c r="D23" s="47">
        <v>951</v>
      </c>
      <c r="E23" s="9" t="s">
        <v>34</v>
      </c>
      <c r="F23" s="9" t="s">
        <v>50</v>
      </c>
      <c r="G23" s="5">
        <v>540</v>
      </c>
      <c r="H23" s="6">
        <f>I23+J23+K23+L23+M23+N23+O23+P23+Q23+R23+S23+T23</f>
        <v>3785.1999999999994</v>
      </c>
      <c r="I23" s="6">
        <v>230.6</v>
      </c>
      <c r="J23" s="6">
        <v>247.3</v>
      </c>
      <c r="K23" s="6">
        <v>253.3</v>
      </c>
      <c r="L23" s="62">
        <v>352.4</v>
      </c>
      <c r="M23" s="120">
        <v>431.9</v>
      </c>
      <c r="N23" s="63">
        <v>449.1</v>
      </c>
      <c r="O23" s="63">
        <v>449.1</v>
      </c>
      <c r="P23" s="63">
        <v>449.1</v>
      </c>
      <c r="Q23" s="6">
        <v>230.6</v>
      </c>
      <c r="R23" s="6">
        <v>230.6</v>
      </c>
      <c r="S23" s="6">
        <v>230.6</v>
      </c>
      <c r="T23" s="6">
        <v>230.6</v>
      </c>
    </row>
    <row r="24" spans="1:20" ht="90" customHeight="1" x14ac:dyDescent="0.25">
      <c r="A24" s="4" t="s">
        <v>54</v>
      </c>
      <c r="B24" s="52" t="s">
        <v>60</v>
      </c>
      <c r="C24" s="58" t="s">
        <v>17</v>
      </c>
      <c r="D24" s="47">
        <v>951</v>
      </c>
      <c r="E24" s="8" t="s">
        <v>52</v>
      </c>
      <c r="F24" s="8" t="s">
        <v>53</v>
      </c>
      <c r="G24" s="4">
        <v>540</v>
      </c>
      <c r="H24" s="6">
        <f>I24+J24+K24+L24+M24+N24+O24+P24+Q24+R24+S24+T24</f>
        <v>2547.4586899999999</v>
      </c>
      <c r="I24" s="6">
        <v>0</v>
      </c>
      <c r="J24" s="6">
        <v>56.1</v>
      </c>
      <c r="K24" s="64">
        <v>55.544370000000001</v>
      </c>
      <c r="L24" s="64">
        <v>327.78791999999999</v>
      </c>
      <c r="M24" s="121">
        <v>448.72640000000001</v>
      </c>
      <c r="N24" s="6">
        <v>553.1</v>
      </c>
      <c r="O24" s="63">
        <v>553.1</v>
      </c>
      <c r="P24" s="63">
        <v>553.1</v>
      </c>
      <c r="Q24" s="6">
        <v>0</v>
      </c>
      <c r="R24" s="6">
        <v>0</v>
      </c>
      <c r="S24" s="6">
        <v>0</v>
      </c>
      <c r="T24" s="6">
        <v>0</v>
      </c>
    </row>
  </sheetData>
  <mergeCells count="25">
    <mergeCell ref="I1:T1"/>
    <mergeCell ref="B4:B5"/>
    <mergeCell ref="C4:C5"/>
    <mergeCell ref="D4:G4"/>
    <mergeCell ref="I4:T4"/>
    <mergeCell ref="A3:T3"/>
    <mergeCell ref="T7:T8"/>
    <mergeCell ref="N7:N8"/>
    <mergeCell ref="O7:O8"/>
    <mergeCell ref="P7:P8"/>
    <mergeCell ref="Q7:Q8"/>
    <mergeCell ref="R7:R8"/>
    <mergeCell ref="S7:S8"/>
    <mergeCell ref="M7:M8"/>
    <mergeCell ref="A7:A9"/>
    <mergeCell ref="H7:H8"/>
    <mergeCell ref="I7:I8"/>
    <mergeCell ref="J7:J8"/>
    <mergeCell ref="K7:K8"/>
    <mergeCell ref="L7:L8"/>
    <mergeCell ref="B7:B9"/>
    <mergeCell ref="D7:D8"/>
    <mergeCell ref="E7:E8"/>
    <mergeCell ref="F7:F8"/>
    <mergeCell ref="G7:G8"/>
  </mergeCells>
  <pageMargins left="0.44507575757575757" right="0.36858974358974361" top="0.75" bottom="0.44791666666666669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3"/>
  <sheetViews>
    <sheetView tabSelected="1" view="pageBreakPreview" zoomScale="120" zoomScaleNormal="100" zoomScaleSheetLayoutView="120" workbookViewId="0">
      <selection activeCell="K23" sqref="K23"/>
    </sheetView>
  </sheetViews>
  <sheetFormatPr defaultRowHeight="15" x14ac:dyDescent="0.25"/>
  <cols>
    <col min="1" max="1" width="4.5703125" customWidth="1"/>
    <col min="2" max="2" width="16" customWidth="1"/>
    <col min="3" max="3" width="11" style="75" customWidth="1"/>
    <col min="4" max="4" width="11.42578125" customWidth="1"/>
    <col min="5" max="5" width="7.28515625" customWidth="1"/>
    <col min="6" max="6" width="7.85546875" customWidth="1"/>
    <col min="7" max="7" width="10.85546875" customWidth="1"/>
    <col min="8" max="8" width="10.42578125" customWidth="1"/>
    <col min="9" max="9" width="9.42578125" customWidth="1"/>
    <col min="10" max="10" width="7.85546875" customWidth="1"/>
    <col min="11" max="11" width="7" customWidth="1"/>
    <col min="12" max="12" width="7.42578125" customWidth="1"/>
    <col min="13" max="13" width="7" customWidth="1"/>
    <col min="14" max="14" width="6.85546875" customWidth="1"/>
    <col min="15" max="15" width="6.7109375" customWidth="1"/>
    <col min="16" max="16" width="7.28515625" customWidth="1"/>
  </cols>
  <sheetData>
    <row r="1" spans="1:16" ht="81" customHeight="1" x14ac:dyDescent="0.25">
      <c r="A1" s="11"/>
      <c r="I1" s="95" t="s">
        <v>68</v>
      </c>
      <c r="J1" s="95"/>
      <c r="K1" s="95"/>
      <c r="L1" s="95"/>
      <c r="M1" s="95"/>
      <c r="N1" s="95"/>
      <c r="O1" s="95"/>
      <c r="P1" s="95"/>
    </row>
    <row r="2" spans="1:16" ht="11.25" customHeight="1" x14ac:dyDescent="0.25">
      <c r="A2" s="11"/>
    </row>
    <row r="3" spans="1:16" ht="47.25" customHeight="1" x14ac:dyDescent="0.25">
      <c r="A3" s="103" t="s">
        <v>41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</row>
    <row r="4" spans="1:16" s="12" customFormat="1" ht="15.75" customHeight="1" x14ac:dyDescent="0.2">
      <c r="A4" s="97" t="s">
        <v>44</v>
      </c>
      <c r="B4" s="97" t="s">
        <v>42</v>
      </c>
      <c r="C4" s="100" t="s">
        <v>35</v>
      </c>
      <c r="D4" s="97" t="s">
        <v>45</v>
      </c>
      <c r="E4" s="111" t="s">
        <v>8</v>
      </c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</row>
    <row r="5" spans="1:16" s="12" customFormat="1" ht="12.75" x14ac:dyDescent="0.2">
      <c r="A5" s="98"/>
      <c r="B5" s="98"/>
      <c r="C5" s="101"/>
      <c r="D5" s="98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</row>
    <row r="6" spans="1:16" s="12" customFormat="1" ht="25.5" customHeight="1" x14ac:dyDescent="0.2">
      <c r="A6" s="98"/>
      <c r="B6" s="98"/>
      <c r="C6" s="101"/>
      <c r="D6" s="98"/>
      <c r="E6" s="2">
        <v>2019</v>
      </c>
      <c r="F6" s="2">
        <v>2020</v>
      </c>
      <c r="G6" s="2">
        <v>2021</v>
      </c>
      <c r="H6" s="2">
        <v>2022</v>
      </c>
      <c r="I6" s="2">
        <v>2023</v>
      </c>
      <c r="J6" s="2">
        <v>2024</v>
      </c>
      <c r="K6" s="2">
        <v>2025</v>
      </c>
      <c r="L6" s="2">
        <v>2026</v>
      </c>
      <c r="M6" s="2">
        <v>2027</v>
      </c>
      <c r="N6" s="2">
        <v>2028</v>
      </c>
      <c r="O6" s="2">
        <v>2029</v>
      </c>
      <c r="P6" s="2">
        <v>2030</v>
      </c>
    </row>
    <row r="7" spans="1:16" s="12" customFormat="1" ht="12.75" x14ac:dyDescent="0.2">
      <c r="A7" s="99"/>
      <c r="B7" s="99"/>
      <c r="C7" s="102"/>
      <c r="D7" s="99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</row>
    <row r="8" spans="1:16" s="12" customFormat="1" ht="13.5" thickBot="1" x14ac:dyDescent="0.25">
      <c r="A8" s="15">
        <v>1</v>
      </c>
      <c r="B8" s="15">
        <v>2</v>
      </c>
      <c r="C8" s="76">
        <v>3</v>
      </c>
      <c r="D8" s="15">
        <v>4</v>
      </c>
      <c r="E8" s="15">
        <v>5</v>
      </c>
      <c r="F8" s="15">
        <v>6</v>
      </c>
      <c r="G8" s="15">
        <v>7</v>
      </c>
      <c r="H8" s="15">
        <v>8</v>
      </c>
      <c r="I8" s="15">
        <v>9</v>
      </c>
      <c r="J8" s="15">
        <v>10</v>
      </c>
      <c r="K8" s="15">
        <v>11</v>
      </c>
      <c r="L8" s="15">
        <v>12</v>
      </c>
      <c r="M8" s="15">
        <v>13</v>
      </c>
      <c r="N8" s="15">
        <v>14</v>
      </c>
      <c r="O8" s="15">
        <v>15</v>
      </c>
      <c r="P8" s="15">
        <v>16</v>
      </c>
    </row>
    <row r="9" spans="1:16" s="12" customFormat="1" ht="23.25" customHeight="1" thickBot="1" x14ac:dyDescent="0.25">
      <c r="A9" s="105" t="s">
        <v>13</v>
      </c>
      <c r="B9" s="112" t="s">
        <v>31</v>
      </c>
      <c r="C9" s="77" t="s">
        <v>14</v>
      </c>
      <c r="D9" s="82">
        <f>D10+D11+D12+D13</f>
        <v>13891.921689999996</v>
      </c>
      <c r="E9" s="32">
        <f t="shared" ref="E9:P9" si="0">E10+E11+E12+E13</f>
        <v>618.1</v>
      </c>
      <c r="F9" s="32">
        <f t="shared" si="0"/>
        <v>790.3</v>
      </c>
      <c r="G9" s="32">
        <f t="shared" si="0"/>
        <v>828.64436999999998</v>
      </c>
      <c r="H9" s="32">
        <f t="shared" si="0"/>
        <v>1413.45092</v>
      </c>
      <c r="I9" s="125">
        <f t="shared" si="0"/>
        <v>1741.0264</v>
      </c>
      <c r="J9" s="32">
        <f t="shared" si="0"/>
        <v>1934.4</v>
      </c>
      <c r="K9" s="32">
        <f t="shared" si="0"/>
        <v>1934.4</v>
      </c>
      <c r="L9" s="32">
        <f t="shared" si="0"/>
        <v>1934.4</v>
      </c>
      <c r="M9" s="32">
        <f t="shared" si="0"/>
        <v>674.3</v>
      </c>
      <c r="N9" s="32">
        <f t="shared" si="0"/>
        <v>674.3</v>
      </c>
      <c r="O9" s="32">
        <f t="shared" si="0"/>
        <v>674.3</v>
      </c>
      <c r="P9" s="33">
        <f t="shared" si="0"/>
        <v>674.3</v>
      </c>
    </row>
    <row r="10" spans="1:16" s="12" customFormat="1" ht="24" customHeight="1" x14ac:dyDescent="0.2">
      <c r="A10" s="106"/>
      <c r="B10" s="113"/>
      <c r="C10" s="78" t="s">
        <v>36</v>
      </c>
      <c r="D10" s="81">
        <f>D30</f>
        <v>13891.921689999996</v>
      </c>
      <c r="E10" s="29">
        <f t="shared" ref="E10:O10" si="1">E30</f>
        <v>618.1</v>
      </c>
      <c r="F10" s="29">
        <f t="shared" si="1"/>
        <v>790.3</v>
      </c>
      <c r="G10" s="29">
        <f t="shared" si="1"/>
        <v>828.64436999999998</v>
      </c>
      <c r="H10" s="29">
        <f t="shared" si="1"/>
        <v>1413.45092</v>
      </c>
      <c r="I10" s="126">
        <f t="shared" si="1"/>
        <v>1741.0264</v>
      </c>
      <c r="J10" s="29">
        <f t="shared" si="1"/>
        <v>1934.4</v>
      </c>
      <c r="K10" s="29">
        <f t="shared" si="1"/>
        <v>1934.4</v>
      </c>
      <c r="L10" s="29">
        <f t="shared" si="1"/>
        <v>1934.4</v>
      </c>
      <c r="M10" s="29">
        <f t="shared" si="1"/>
        <v>674.3</v>
      </c>
      <c r="N10" s="29">
        <f t="shared" si="1"/>
        <v>674.3</v>
      </c>
      <c r="O10" s="29">
        <f t="shared" si="1"/>
        <v>674.3</v>
      </c>
      <c r="P10" s="29">
        <f>P30</f>
        <v>674.3</v>
      </c>
    </row>
    <row r="11" spans="1:16" s="12" customFormat="1" ht="24.75" customHeight="1" x14ac:dyDescent="0.2">
      <c r="A11" s="106"/>
      <c r="B11" s="113"/>
      <c r="C11" s="79" t="s">
        <v>37</v>
      </c>
      <c r="D11" s="25"/>
      <c r="E11" s="3"/>
      <c r="F11" s="3"/>
      <c r="G11" s="3"/>
      <c r="H11" s="3"/>
      <c r="I11" s="127"/>
      <c r="J11" s="3"/>
      <c r="K11" s="3"/>
      <c r="L11" s="3"/>
      <c r="M11" s="3"/>
      <c r="N11" s="3"/>
      <c r="O11" s="3"/>
      <c r="P11" s="3"/>
    </row>
    <row r="12" spans="1:16" s="12" customFormat="1" ht="29.25" customHeight="1" x14ac:dyDescent="0.2">
      <c r="A12" s="106"/>
      <c r="B12" s="113"/>
      <c r="C12" s="79" t="s">
        <v>38</v>
      </c>
      <c r="D12" s="26"/>
      <c r="E12" s="3"/>
      <c r="F12" s="3"/>
      <c r="G12" s="3"/>
      <c r="H12" s="3"/>
      <c r="I12" s="127"/>
      <c r="J12" s="3"/>
      <c r="K12" s="3"/>
      <c r="L12" s="3"/>
      <c r="M12" s="3"/>
      <c r="N12" s="3"/>
      <c r="O12" s="3"/>
      <c r="P12" s="3"/>
    </row>
    <row r="13" spans="1:16" s="12" customFormat="1" ht="33" customHeight="1" thickBot="1" x14ac:dyDescent="0.25">
      <c r="A13" s="107"/>
      <c r="B13" s="114"/>
      <c r="C13" s="80" t="s">
        <v>39</v>
      </c>
      <c r="D13" s="28"/>
      <c r="E13" s="15"/>
      <c r="F13" s="15"/>
      <c r="G13" s="15"/>
      <c r="H13" s="15"/>
      <c r="I13" s="128"/>
      <c r="J13" s="15"/>
      <c r="K13" s="15"/>
      <c r="L13" s="15"/>
      <c r="M13" s="15"/>
      <c r="N13" s="15"/>
      <c r="O13" s="15"/>
      <c r="P13" s="15"/>
    </row>
    <row r="14" spans="1:16" s="12" customFormat="1" ht="20.25" customHeight="1" thickBot="1" x14ac:dyDescent="0.25">
      <c r="A14" s="105" t="s">
        <v>18</v>
      </c>
      <c r="B14" s="112" t="s">
        <v>32</v>
      </c>
      <c r="C14" s="77" t="s">
        <v>14</v>
      </c>
      <c r="D14" s="31">
        <f>D15+D16+D17+D18</f>
        <v>0</v>
      </c>
      <c r="E14" s="32">
        <f t="shared" ref="E14:P14" si="2">E15+E16+E17+E18</f>
        <v>0</v>
      </c>
      <c r="F14" s="32">
        <f t="shared" si="2"/>
        <v>0</v>
      </c>
      <c r="G14" s="32">
        <f t="shared" si="2"/>
        <v>0</v>
      </c>
      <c r="H14" s="32">
        <f t="shared" si="2"/>
        <v>0</v>
      </c>
      <c r="I14" s="125">
        <f t="shared" si="2"/>
        <v>0</v>
      </c>
      <c r="J14" s="32">
        <f t="shared" si="2"/>
        <v>0</v>
      </c>
      <c r="K14" s="32">
        <f t="shared" si="2"/>
        <v>0</v>
      </c>
      <c r="L14" s="32">
        <f t="shared" si="2"/>
        <v>0</v>
      </c>
      <c r="M14" s="32">
        <f t="shared" si="2"/>
        <v>0</v>
      </c>
      <c r="N14" s="32">
        <f t="shared" si="2"/>
        <v>0</v>
      </c>
      <c r="O14" s="32">
        <f t="shared" si="2"/>
        <v>0</v>
      </c>
      <c r="P14" s="33">
        <f t="shared" si="2"/>
        <v>0</v>
      </c>
    </row>
    <row r="15" spans="1:16" s="12" customFormat="1" ht="19.5" customHeight="1" x14ac:dyDescent="0.2">
      <c r="A15" s="106"/>
      <c r="B15" s="113"/>
      <c r="C15" s="78" t="s">
        <v>36</v>
      </c>
      <c r="D15" s="29"/>
      <c r="E15" s="16"/>
      <c r="F15" s="16"/>
      <c r="G15" s="16"/>
      <c r="H15" s="16"/>
      <c r="I15" s="129"/>
      <c r="J15" s="16"/>
      <c r="K15" s="16"/>
      <c r="L15" s="16"/>
      <c r="M15" s="16"/>
      <c r="N15" s="16"/>
      <c r="O15" s="16"/>
      <c r="P15" s="16"/>
    </row>
    <row r="16" spans="1:16" s="12" customFormat="1" ht="19.5" customHeight="1" x14ac:dyDescent="0.2">
      <c r="A16" s="106"/>
      <c r="B16" s="113"/>
      <c r="C16" s="79" t="s">
        <v>37</v>
      </c>
      <c r="D16" s="25"/>
      <c r="E16" s="2"/>
      <c r="F16" s="2"/>
      <c r="G16" s="2"/>
      <c r="H16" s="2"/>
      <c r="I16" s="127"/>
      <c r="J16" s="2"/>
      <c r="K16" s="2"/>
      <c r="L16" s="2"/>
      <c r="M16" s="2"/>
      <c r="N16" s="2"/>
      <c r="O16" s="2"/>
      <c r="P16" s="2"/>
    </row>
    <row r="17" spans="1:16" s="12" customFormat="1" ht="19.5" customHeight="1" x14ac:dyDescent="0.2">
      <c r="A17" s="106"/>
      <c r="B17" s="113"/>
      <c r="C17" s="79" t="s">
        <v>38</v>
      </c>
      <c r="D17" s="26"/>
      <c r="E17" s="2"/>
      <c r="F17" s="2"/>
      <c r="G17" s="2"/>
      <c r="H17" s="2"/>
      <c r="I17" s="127"/>
      <c r="J17" s="2"/>
      <c r="K17" s="2"/>
      <c r="L17" s="2"/>
      <c r="M17" s="2"/>
      <c r="N17" s="2"/>
      <c r="O17" s="2"/>
      <c r="P17" s="2"/>
    </row>
    <row r="18" spans="1:16" s="12" customFormat="1" ht="26.25" customHeight="1" thickBot="1" x14ac:dyDescent="0.25">
      <c r="A18" s="107"/>
      <c r="B18" s="114"/>
      <c r="C18" s="80" t="s">
        <v>39</v>
      </c>
      <c r="D18" s="28"/>
      <c r="E18" s="15"/>
      <c r="F18" s="15"/>
      <c r="G18" s="15"/>
      <c r="H18" s="15"/>
      <c r="I18" s="128"/>
      <c r="J18" s="15"/>
      <c r="K18" s="15"/>
      <c r="L18" s="15"/>
      <c r="M18" s="15"/>
      <c r="N18" s="15"/>
      <c r="O18" s="15"/>
      <c r="P18" s="15"/>
    </row>
    <row r="19" spans="1:16" s="12" customFormat="1" ht="18.75" customHeight="1" thickBot="1" x14ac:dyDescent="0.25">
      <c r="A19" s="105" t="s">
        <v>19</v>
      </c>
      <c r="B19" s="112" t="s">
        <v>67</v>
      </c>
      <c r="C19" s="77" t="s">
        <v>14</v>
      </c>
      <c r="D19" s="31">
        <f>D20+D21+D22+D23</f>
        <v>0</v>
      </c>
      <c r="E19" s="32">
        <f t="shared" ref="E19:P19" si="3">E20+E21+E22+E23</f>
        <v>0</v>
      </c>
      <c r="F19" s="32">
        <f t="shared" si="3"/>
        <v>0</v>
      </c>
      <c r="G19" s="32">
        <f t="shared" si="3"/>
        <v>0</v>
      </c>
      <c r="H19" s="32">
        <f t="shared" si="3"/>
        <v>0</v>
      </c>
      <c r="I19" s="125">
        <f t="shared" si="3"/>
        <v>0</v>
      </c>
      <c r="J19" s="32">
        <f t="shared" si="3"/>
        <v>0</v>
      </c>
      <c r="K19" s="32">
        <f t="shared" si="3"/>
        <v>0</v>
      </c>
      <c r="L19" s="32">
        <f t="shared" si="3"/>
        <v>0</v>
      </c>
      <c r="M19" s="32">
        <f t="shared" si="3"/>
        <v>0</v>
      </c>
      <c r="N19" s="32">
        <f t="shared" si="3"/>
        <v>0</v>
      </c>
      <c r="O19" s="32">
        <f t="shared" si="3"/>
        <v>0</v>
      </c>
      <c r="P19" s="33">
        <f t="shared" si="3"/>
        <v>0</v>
      </c>
    </row>
    <row r="20" spans="1:16" s="12" customFormat="1" ht="21" customHeight="1" x14ac:dyDescent="0.2">
      <c r="A20" s="106"/>
      <c r="B20" s="113"/>
      <c r="C20" s="78" t="s">
        <v>36</v>
      </c>
      <c r="D20" s="29"/>
      <c r="E20" s="16"/>
      <c r="F20" s="16"/>
      <c r="G20" s="16"/>
      <c r="H20" s="16"/>
      <c r="I20" s="129"/>
      <c r="J20" s="16"/>
      <c r="K20" s="16"/>
      <c r="L20" s="16"/>
      <c r="M20" s="16"/>
      <c r="N20" s="16"/>
      <c r="O20" s="16"/>
      <c r="P20" s="16"/>
    </row>
    <row r="21" spans="1:16" s="12" customFormat="1" ht="21" customHeight="1" x14ac:dyDescent="0.2">
      <c r="A21" s="106"/>
      <c r="B21" s="113"/>
      <c r="C21" s="79" t="s">
        <v>37</v>
      </c>
      <c r="D21" s="25"/>
      <c r="E21" s="2"/>
      <c r="F21" s="2"/>
      <c r="G21" s="2"/>
      <c r="H21" s="2"/>
      <c r="I21" s="127"/>
      <c r="J21" s="2"/>
      <c r="K21" s="2"/>
      <c r="L21" s="2"/>
      <c r="M21" s="2"/>
      <c r="N21" s="2"/>
      <c r="O21" s="2"/>
      <c r="P21" s="2"/>
    </row>
    <row r="22" spans="1:16" s="12" customFormat="1" ht="21" customHeight="1" x14ac:dyDescent="0.2">
      <c r="A22" s="106"/>
      <c r="B22" s="113"/>
      <c r="C22" s="79" t="s">
        <v>38</v>
      </c>
      <c r="D22" s="26"/>
      <c r="E22" s="2"/>
      <c r="F22" s="2"/>
      <c r="G22" s="2"/>
      <c r="H22" s="2"/>
      <c r="I22" s="127"/>
      <c r="J22" s="2"/>
      <c r="K22" s="2"/>
      <c r="L22" s="2"/>
      <c r="M22" s="2"/>
      <c r="N22" s="2"/>
      <c r="O22" s="2"/>
      <c r="P22" s="2"/>
    </row>
    <row r="23" spans="1:16" s="12" customFormat="1" ht="27" customHeight="1" thickBot="1" x14ac:dyDescent="0.25">
      <c r="A23" s="107"/>
      <c r="B23" s="114"/>
      <c r="C23" s="80" t="s">
        <v>39</v>
      </c>
      <c r="D23" s="28"/>
      <c r="E23" s="15"/>
      <c r="F23" s="15"/>
      <c r="G23" s="15"/>
      <c r="H23" s="15"/>
      <c r="I23" s="128"/>
      <c r="J23" s="15"/>
      <c r="K23" s="15"/>
      <c r="L23" s="15"/>
      <c r="M23" s="15"/>
      <c r="N23" s="15"/>
      <c r="O23" s="15"/>
      <c r="P23" s="15"/>
    </row>
    <row r="24" spans="1:16" s="12" customFormat="1" ht="15.75" customHeight="1" thickBot="1" x14ac:dyDescent="0.25">
      <c r="A24" s="105" t="s">
        <v>20</v>
      </c>
      <c r="B24" s="112" t="s">
        <v>43</v>
      </c>
      <c r="C24" s="77" t="s">
        <v>14</v>
      </c>
      <c r="D24" s="31">
        <f>D25+D26+D27+D28</f>
        <v>0</v>
      </c>
      <c r="E24" s="32">
        <f t="shared" ref="E24:P24" si="4">E25+E26+E27+E28</f>
        <v>0</v>
      </c>
      <c r="F24" s="32">
        <f t="shared" si="4"/>
        <v>0</v>
      </c>
      <c r="G24" s="32">
        <f t="shared" si="4"/>
        <v>0</v>
      </c>
      <c r="H24" s="32">
        <f t="shared" si="4"/>
        <v>0</v>
      </c>
      <c r="I24" s="125">
        <f t="shared" si="4"/>
        <v>0</v>
      </c>
      <c r="J24" s="32">
        <f t="shared" si="4"/>
        <v>0</v>
      </c>
      <c r="K24" s="32">
        <f t="shared" si="4"/>
        <v>0</v>
      </c>
      <c r="L24" s="32">
        <f t="shared" si="4"/>
        <v>0</v>
      </c>
      <c r="M24" s="32">
        <f t="shared" si="4"/>
        <v>0</v>
      </c>
      <c r="N24" s="32">
        <f t="shared" si="4"/>
        <v>0</v>
      </c>
      <c r="O24" s="32">
        <f t="shared" si="4"/>
        <v>0</v>
      </c>
      <c r="P24" s="33">
        <f t="shared" si="4"/>
        <v>0</v>
      </c>
    </row>
    <row r="25" spans="1:16" s="12" customFormat="1" ht="15" customHeight="1" x14ac:dyDescent="0.2">
      <c r="A25" s="106"/>
      <c r="B25" s="113"/>
      <c r="C25" s="78" t="s">
        <v>36</v>
      </c>
      <c r="D25" s="29"/>
      <c r="E25" s="16"/>
      <c r="F25" s="16"/>
      <c r="G25" s="16"/>
      <c r="H25" s="16"/>
      <c r="I25" s="129"/>
      <c r="J25" s="16"/>
      <c r="K25" s="16"/>
      <c r="L25" s="16"/>
      <c r="M25" s="16"/>
      <c r="N25" s="16"/>
      <c r="O25" s="16"/>
      <c r="P25" s="30"/>
    </row>
    <row r="26" spans="1:16" s="12" customFormat="1" ht="16.5" customHeight="1" x14ac:dyDescent="0.2">
      <c r="A26" s="106"/>
      <c r="B26" s="113"/>
      <c r="C26" s="79" t="s">
        <v>37</v>
      </c>
      <c r="D26" s="25"/>
      <c r="E26" s="2"/>
      <c r="F26" s="2"/>
      <c r="G26" s="2"/>
      <c r="H26" s="2"/>
      <c r="I26" s="127"/>
      <c r="J26" s="2"/>
      <c r="K26" s="2"/>
      <c r="L26" s="2"/>
      <c r="M26" s="2"/>
      <c r="N26" s="2"/>
      <c r="O26" s="2"/>
      <c r="P26" s="20"/>
    </row>
    <row r="27" spans="1:16" s="12" customFormat="1" ht="15.75" customHeight="1" x14ac:dyDescent="0.2">
      <c r="A27" s="106"/>
      <c r="B27" s="113"/>
      <c r="C27" s="79" t="s">
        <v>38</v>
      </c>
      <c r="D27" s="26"/>
      <c r="E27" s="2"/>
      <c r="F27" s="2"/>
      <c r="G27" s="2"/>
      <c r="H27" s="2"/>
      <c r="I27" s="127"/>
      <c r="J27" s="2"/>
      <c r="K27" s="2"/>
      <c r="L27" s="2"/>
      <c r="M27" s="2"/>
      <c r="N27" s="2"/>
      <c r="O27" s="2"/>
      <c r="P27" s="20"/>
    </row>
    <row r="28" spans="1:16" s="12" customFormat="1" ht="27" customHeight="1" thickBot="1" x14ac:dyDescent="0.25">
      <c r="A28" s="107"/>
      <c r="B28" s="114"/>
      <c r="C28" s="80" t="s">
        <v>39</v>
      </c>
      <c r="D28" s="27"/>
      <c r="E28" s="21"/>
      <c r="F28" s="21"/>
      <c r="G28" s="21"/>
      <c r="H28" s="21"/>
      <c r="I28" s="130"/>
      <c r="J28" s="21"/>
      <c r="K28" s="21"/>
      <c r="L28" s="21"/>
      <c r="M28" s="21"/>
      <c r="N28" s="21"/>
      <c r="O28" s="21"/>
      <c r="P28" s="22"/>
    </row>
    <row r="29" spans="1:16" s="12" customFormat="1" ht="21.75" customHeight="1" thickBot="1" x14ac:dyDescent="0.25">
      <c r="A29" s="105" t="s">
        <v>21</v>
      </c>
      <c r="B29" s="108" t="s">
        <v>40</v>
      </c>
      <c r="C29" s="77" t="s">
        <v>14</v>
      </c>
      <c r="D29" s="37">
        <f>E29+F29+G29+H29+I29+J29+K29+L29+M29+N29+O29+P29</f>
        <v>13891.921689999996</v>
      </c>
      <c r="E29" s="38">
        <f>E30+E31+E32+E33</f>
        <v>618.1</v>
      </c>
      <c r="F29" s="38">
        <f t="shared" ref="F29:P29" si="5">F30+F31+F32+F33</f>
        <v>790.3</v>
      </c>
      <c r="G29" s="38">
        <f t="shared" si="5"/>
        <v>828.64436999999998</v>
      </c>
      <c r="H29" s="38">
        <f t="shared" si="5"/>
        <v>1413.45092</v>
      </c>
      <c r="I29" s="124">
        <f t="shared" si="5"/>
        <v>1741.0264</v>
      </c>
      <c r="J29" s="38">
        <f t="shared" si="5"/>
        <v>1934.4</v>
      </c>
      <c r="K29" s="38">
        <f t="shared" si="5"/>
        <v>1934.4</v>
      </c>
      <c r="L29" s="38">
        <f t="shared" si="5"/>
        <v>1934.4</v>
      </c>
      <c r="M29" s="38">
        <f t="shared" si="5"/>
        <v>674.3</v>
      </c>
      <c r="N29" s="38">
        <f t="shared" si="5"/>
        <v>674.3</v>
      </c>
      <c r="O29" s="38">
        <f t="shared" si="5"/>
        <v>674.3</v>
      </c>
      <c r="P29" s="39">
        <f t="shared" si="5"/>
        <v>674.3</v>
      </c>
    </row>
    <row r="30" spans="1:16" s="12" customFormat="1" ht="22.5" customHeight="1" x14ac:dyDescent="0.2">
      <c r="A30" s="106"/>
      <c r="B30" s="109"/>
      <c r="C30" s="78" t="s">
        <v>36</v>
      </c>
      <c r="D30" s="34">
        <f>E30+F30+G30+H30+I30+J30+K30+L30+M30+N30+O30+P30</f>
        <v>13891.921689999996</v>
      </c>
      <c r="E30" s="35">
        <v>618.1</v>
      </c>
      <c r="F30" s="35">
        <v>790.3</v>
      </c>
      <c r="G30" s="35">
        <v>828.64436999999998</v>
      </c>
      <c r="H30" s="74">
        <v>1413.45092</v>
      </c>
      <c r="I30" s="123">
        <v>1741.0264</v>
      </c>
      <c r="J30" s="35">
        <v>1934.4</v>
      </c>
      <c r="K30" s="35">
        <v>1934.4</v>
      </c>
      <c r="L30" s="35">
        <v>1934.4</v>
      </c>
      <c r="M30" s="35">
        <v>674.3</v>
      </c>
      <c r="N30" s="35">
        <v>674.3</v>
      </c>
      <c r="O30" s="35">
        <v>674.3</v>
      </c>
      <c r="P30" s="36">
        <v>674.3</v>
      </c>
    </row>
    <row r="31" spans="1:16" s="12" customFormat="1" ht="22.5" customHeight="1" x14ac:dyDescent="0.2">
      <c r="A31" s="106"/>
      <c r="B31" s="109"/>
      <c r="C31" s="79" t="s">
        <v>37</v>
      </c>
      <c r="D31" s="23"/>
      <c r="E31" s="14"/>
      <c r="F31" s="14"/>
      <c r="G31" s="14"/>
      <c r="H31" s="14"/>
      <c r="I31" s="131"/>
      <c r="J31" s="14"/>
      <c r="K31" s="14"/>
      <c r="L31" s="14"/>
      <c r="M31" s="14"/>
      <c r="N31" s="14"/>
      <c r="O31" s="14"/>
      <c r="P31" s="17"/>
    </row>
    <row r="32" spans="1:16" s="12" customFormat="1" ht="22.5" customHeight="1" x14ac:dyDescent="0.2">
      <c r="A32" s="106"/>
      <c r="B32" s="109"/>
      <c r="C32" s="79" t="s">
        <v>38</v>
      </c>
      <c r="D32" s="23"/>
      <c r="E32" s="14"/>
      <c r="F32" s="14"/>
      <c r="G32" s="14"/>
      <c r="H32" s="14"/>
      <c r="I32" s="131"/>
      <c r="J32" s="14"/>
      <c r="K32" s="14"/>
      <c r="L32" s="14"/>
      <c r="M32" s="14"/>
      <c r="N32" s="14"/>
      <c r="O32" s="14"/>
      <c r="P32" s="17"/>
    </row>
    <row r="33" spans="1:16" s="12" customFormat="1" ht="27" customHeight="1" thickBot="1" x14ac:dyDescent="0.25">
      <c r="A33" s="107"/>
      <c r="B33" s="110"/>
      <c r="C33" s="80" t="s">
        <v>39</v>
      </c>
      <c r="D33" s="24"/>
      <c r="E33" s="18"/>
      <c r="F33" s="18"/>
      <c r="G33" s="18"/>
      <c r="H33" s="18"/>
      <c r="I33" s="132"/>
      <c r="J33" s="18"/>
      <c r="K33" s="18"/>
      <c r="L33" s="18"/>
      <c r="M33" s="18"/>
      <c r="N33" s="18"/>
      <c r="O33" s="18"/>
      <c r="P33" s="19"/>
    </row>
  </sheetData>
  <mergeCells count="17">
    <mergeCell ref="A29:A33"/>
    <mergeCell ref="B29:B33"/>
    <mergeCell ref="A14:A18"/>
    <mergeCell ref="E4:P5"/>
    <mergeCell ref="A9:A13"/>
    <mergeCell ref="B9:B13"/>
    <mergeCell ref="B24:B28"/>
    <mergeCell ref="B19:B23"/>
    <mergeCell ref="B14:B18"/>
    <mergeCell ref="A19:A23"/>
    <mergeCell ref="A24:A28"/>
    <mergeCell ref="I1:P1"/>
    <mergeCell ref="A4:A7"/>
    <mergeCell ref="B4:B7"/>
    <mergeCell ref="C4:C7"/>
    <mergeCell ref="D4:D7"/>
    <mergeCell ref="A3:P3"/>
  </mergeCells>
  <pageMargins left="0.7" right="0.7" top="0.54625000000000001" bottom="0.75" header="0.3" footer="0.3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2024-01-30T12:42:58Z</dcterms:modified>
</cp:coreProperties>
</file>